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28"/>
  <workbookPr showInkAnnotation="0" codeName="ThisWorkbook" defaultThemeVersion="166925"/>
  <mc:AlternateContent xmlns:mc="http://schemas.openxmlformats.org/markup-compatibility/2006">
    <mc:Choice Requires="x15">
      <x15ac:absPath xmlns:x15ac="http://schemas.microsoft.com/office/spreadsheetml/2010/11/ac" url="https://iradimed-my.sharepoint.com/personal/lsolis_iradimed_com/Documents/Microsoft Teams Chat Files/"/>
    </mc:Choice>
  </mc:AlternateContent>
  <xr:revisionPtr revIDLastSave="8" documentId="13_ncr:1_{CD6DDBF8-4BF9-424A-88E1-CA9343DBFE8A}" xr6:coauthVersionLast="47" xr6:coauthVersionMax="47" xr10:uidLastSave="{3EF8A595-C4AF-464C-AF93-E3E3A1C0EDC7}"/>
  <workbookProtection workbookAlgorithmName="SHA-512" workbookHashValue="FdrGRyEYewDFLvcMFC5c2EeDCoqFs8j+mEcMdaBj4PTXMPg+DZSj7QhZUvxNRDeRTYuPI/cnZwzT1OQ6soWEXA==" workbookSaltValue="0M8xhW3YtvjyNhRXNEQlQg==" workbookSpinCount="100000" lockStructure="1"/>
  <bookViews>
    <workbookView xWindow="-90" yWindow="-90" windowWidth="15180" windowHeight="9460" xr2:uid="{00000000-000D-0000-FFFF-FFFF00000000}"/>
  </bookViews>
  <sheets>
    <sheet name="DERS" sheetId="1" r:id="rId1"/>
    <sheet name="Formulas" sheetId="2" state="hidden" r:id="rId2"/>
    <sheet name="Bolus Formulas" sheetId="3" state="hidden" r:id="rId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W59" i="2" l="1"/>
  <c r="W60" i="2"/>
  <c r="W61" i="2"/>
  <c r="W62" i="2"/>
  <c r="W63" i="2"/>
  <c r="W64" i="2"/>
  <c r="W65" i="2"/>
  <c r="W66" i="2"/>
  <c r="W67" i="2"/>
  <c r="W68" i="2"/>
  <c r="W69" i="2"/>
  <c r="W70" i="2"/>
  <c r="W71" i="2"/>
  <c r="W72" i="2"/>
  <c r="W73" i="2"/>
  <c r="W74" i="2"/>
  <c r="W75" i="2"/>
  <c r="W76" i="2"/>
  <c r="W77" i="2"/>
  <c r="W78" i="2"/>
  <c r="W79" i="2"/>
  <c r="W80" i="2"/>
  <c r="W81" i="2"/>
  <c r="W82" i="2"/>
  <c r="W83" i="2"/>
  <c r="W84" i="2"/>
  <c r="W85" i="2"/>
  <c r="W86" i="2"/>
  <c r="W87" i="2"/>
  <c r="W88" i="2"/>
  <c r="W89" i="2"/>
  <c r="W90" i="2"/>
  <c r="W91" i="2"/>
  <c r="W92" i="2"/>
  <c r="W93" i="2"/>
  <c r="W94" i="2"/>
  <c r="W95" i="2"/>
  <c r="W96" i="2"/>
  <c r="W97" i="2"/>
  <c r="W98" i="2"/>
  <c r="W99" i="2"/>
  <c r="W100" i="2"/>
  <c r="W101" i="2"/>
  <c r="W102" i="2"/>
  <c r="W103" i="2"/>
  <c r="W104" i="2"/>
  <c r="W105" i="2"/>
  <c r="W106" i="2"/>
  <c r="W107" i="2"/>
  <c r="W58" i="2"/>
  <c r="V59" i="2"/>
  <c r="V60" i="2"/>
  <c r="V61" i="2"/>
  <c r="V62" i="2"/>
  <c r="V63" i="2"/>
  <c r="V64" i="2"/>
  <c r="V65" i="2"/>
  <c r="V66" i="2"/>
  <c r="V67" i="2"/>
  <c r="V68" i="2"/>
  <c r="V69" i="2"/>
  <c r="V70" i="2"/>
  <c r="V71" i="2"/>
  <c r="V72" i="2"/>
  <c r="V73" i="2"/>
  <c r="V74" i="2"/>
  <c r="V75" i="2"/>
  <c r="V76" i="2"/>
  <c r="V77" i="2"/>
  <c r="V78" i="2"/>
  <c r="V79" i="2"/>
  <c r="V80" i="2"/>
  <c r="V81" i="2"/>
  <c r="V82" i="2"/>
  <c r="V83" i="2"/>
  <c r="V84" i="2"/>
  <c r="V85" i="2"/>
  <c r="V86" i="2"/>
  <c r="V87" i="2"/>
  <c r="V88" i="2"/>
  <c r="V89" i="2"/>
  <c r="V90" i="2"/>
  <c r="V91" i="2"/>
  <c r="V92" i="2"/>
  <c r="V93" i="2"/>
  <c r="V94" i="2"/>
  <c r="V95" i="2"/>
  <c r="V96" i="2"/>
  <c r="V97" i="2"/>
  <c r="V98" i="2"/>
  <c r="V99" i="2"/>
  <c r="V100" i="2"/>
  <c r="V101" i="2"/>
  <c r="V102" i="2"/>
  <c r="V103" i="2"/>
  <c r="V104" i="2"/>
  <c r="V105" i="2"/>
  <c r="V106" i="2"/>
  <c r="V107" i="2"/>
  <c r="V58" i="2"/>
  <c r="AA59" i="2"/>
  <c r="AA60" i="2"/>
  <c r="AA61" i="2"/>
  <c r="AA62" i="2"/>
  <c r="AA63" i="2"/>
  <c r="AA64" i="2"/>
  <c r="AA65" i="2"/>
  <c r="AA66" i="2"/>
  <c r="AA67" i="2"/>
  <c r="AA68" i="2"/>
  <c r="AA69" i="2"/>
  <c r="AA70" i="2"/>
  <c r="AA71" i="2"/>
  <c r="AA72" i="2"/>
  <c r="AA73" i="2"/>
  <c r="AA74" i="2"/>
  <c r="AA75" i="2"/>
  <c r="AA76" i="2"/>
  <c r="AA77" i="2"/>
  <c r="AA78" i="2"/>
  <c r="AA79" i="2"/>
  <c r="AA80" i="2"/>
  <c r="AA81" i="2"/>
  <c r="AA82" i="2"/>
  <c r="AA83" i="2"/>
  <c r="AA84" i="2"/>
  <c r="AA85" i="2"/>
  <c r="AA86" i="2"/>
  <c r="AA87" i="2"/>
  <c r="AA88" i="2"/>
  <c r="AA89" i="2"/>
  <c r="AA90" i="2"/>
  <c r="AA91" i="2"/>
  <c r="AA92" i="2"/>
  <c r="AA93" i="2"/>
  <c r="AA94" i="2"/>
  <c r="AA95" i="2"/>
  <c r="AA96" i="2"/>
  <c r="AA97" i="2"/>
  <c r="AA98" i="2"/>
  <c r="AA99" i="2"/>
  <c r="AA100" i="2"/>
  <c r="AA101" i="2"/>
  <c r="AA102" i="2"/>
  <c r="AA103" i="2"/>
  <c r="AA104" i="2"/>
  <c r="AA105" i="2"/>
  <c r="AA106" i="2"/>
  <c r="AA107" i="2"/>
  <c r="AA58" i="2"/>
  <c r="F5" i="2"/>
  <c r="F61" i="3"/>
  <c r="F62" i="3"/>
  <c r="F63" i="3"/>
  <c r="F64" i="3"/>
  <c r="F65" i="3"/>
  <c r="F66" i="3"/>
  <c r="F67" i="3"/>
  <c r="F68" i="3"/>
  <c r="F69" i="3"/>
  <c r="F70" i="3"/>
  <c r="F71" i="3"/>
  <c r="F72" i="3"/>
  <c r="F73" i="3"/>
  <c r="F74" i="3"/>
  <c r="F75" i="3"/>
  <c r="F76" i="3"/>
  <c r="F77" i="3"/>
  <c r="F78" i="3"/>
  <c r="F79" i="3"/>
  <c r="F80" i="3"/>
  <c r="F81" i="3"/>
  <c r="F82" i="3"/>
  <c r="F83" i="3"/>
  <c r="F84" i="3"/>
  <c r="F85" i="3"/>
  <c r="F86" i="3"/>
  <c r="F87" i="3"/>
  <c r="F88" i="3"/>
  <c r="F89" i="3"/>
  <c r="F90" i="3"/>
  <c r="F91" i="3"/>
  <c r="F92" i="3"/>
  <c r="F93" i="3"/>
  <c r="F94" i="3"/>
  <c r="F95" i="3"/>
  <c r="F96" i="3"/>
  <c r="F97" i="3"/>
  <c r="F98" i="3"/>
  <c r="F99" i="3"/>
  <c r="F100" i="3"/>
  <c r="F101" i="3"/>
  <c r="F102" i="3"/>
  <c r="F103" i="3"/>
  <c r="F104" i="3"/>
  <c r="F105" i="3"/>
  <c r="F106" i="3"/>
  <c r="F107" i="3"/>
  <c r="F108" i="3"/>
  <c r="F109" i="3"/>
  <c r="F60" i="3"/>
  <c r="E61" i="3"/>
  <c r="E62" i="3"/>
  <c r="E63" i="3"/>
  <c r="E64" i="3"/>
  <c r="E65" i="3"/>
  <c r="E66" i="3"/>
  <c r="E67" i="3"/>
  <c r="E68" i="3"/>
  <c r="E69" i="3"/>
  <c r="E70" i="3"/>
  <c r="E71" i="3"/>
  <c r="E72" i="3"/>
  <c r="E73" i="3"/>
  <c r="E74" i="3"/>
  <c r="E75" i="3"/>
  <c r="E76" i="3"/>
  <c r="E77" i="3"/>
  <c r="E78" i="3"/>
  <c r="E79" i="3"/>
  <c r="E80" i="3"/>
  <c r="E81" i="3"/>
  <c r="E82" i="3"/>
  <c r="E83" i="3"/>
  <c r="E84" i="3"/>
  <c r="E85" i="3"/>
  <c r="E86" i="3"/>
  <c r="E87" i="3"/>
  <c r="E88" i="3"/>
  <c r="E89" i="3"/>
  <c r="E90" i="3"/>
  <c r="E91" i="3"/>
  <c r="E92" i="3"/>
  <c r="E93" i="3"/>
  <c r="E94" i="3"/>
  <c r="E95" i="3"/>
  <c r="E96" i="3"/>
  <c r="E97" i="3"/>
  <c r="E98" i="3"/>
  <c r="E99" i="3"/>
  <c r="E100" i="3"/>
  <c r="E101" i="3"/>
  <c r="E102" i="3"/>
  <c r="E103" i="3"/>
  <c r="E104" i="3"/>
  <c r="E105" i="3"/>
  <c r="E106" i="3"/>
  <c r="E107" i="3"/>
  <c r="E108" i="3"/>
  <c r="E109" i="3"/>
  <c r="E60" i="3"/>
  <c r="C60" i="3"/>
  <c r="D60" i="3"/>
  <c r="C61" i="3"/>
  <c r="D61" i="3"/>
  <c r="C62" i="3"/>
  <c r="D62" i="3"/>
  <c r="C63" i="3"/>
  <c r="D63" i="3"/>
  <c r="C64" i="3"/>
  <c r="D64" i="3"/>
  <c r="C65" i="3"/>
  <c r="D65" i="3"/>
  <c r="C66" i="3"/>
  <c r="D66" i="3"/>
  <c r="C67" i="3"/>
  <c r="D67" i="3"/>
  <c r="C68" i="3"/>
  <c r="D68" i="3"/>
  <c r="C69" i="3"/>
  <c r="D69" i="3"/>
  <c r="C70" i="3"/>
  <c r="D70" i="3"/>
  <c r="C71" i="3"/>
  <c r="D71" i="3"/>
  <c r="C72" i="3"/>
  <c r="D72" i="3"/>
  <c r="C73" i="3"/>
  <c r="D73" i="3"/>
  <c r="C74" i="3"/>
  <c r="D74" i="3"/>
  <c r="C75" i="3"/>
  <c r="D75" i="3"/>
  <c r="C76" i="3"/>
  <c r="D76" i="3"/>
  <c r="C77" i="3"/>
  <c r="D77" i="3"/>
  <c r="C78" i="3"/>
  <c r="D78" i="3"/>
  <c r="C79" i="3"/>
  <c r="D79" i="3"/>
  <c r="C80" i="3"/>
  <c r="D80" i="3"/>
  <c r="C81" i="3"/>
  <c r="D81" i="3"/>
  <c r="C82" i="3"/>
  <c r="D82" i="3"/>
  <c r="C83" i="3"/>
  <c r="D83" i="3"/>
  <c r="C84" i="3"/>
  <c r="D84" i="3"/>
  <c r="C85" i="3"/>
  <c r="D85" i="3"/>
  <c r="C86" i="3"/>
  <c r="D86" i="3"/>
  <c r="C87" i="3"/>
  <c r="D87" i="3"/>
  <c r="C88" i="3"/>
  <c r="D88" i="3"/>
  <c r="C89" i="3"/>
  <c r="D89" i="3"/>
  <c r="C90" i="3"/>
  <c r="D90" i="3"/>
  <c r="C91" i="3"/>
  <c r="D91" i="3"/>
  <c r="C92" i="3"/>
  <c r="D92" i="3"/>
  <c r="C93" i="3"/>
  <c r="D93" i="3"/>
  <c r="C94" i="3"/>
  <c r="D94" i="3"/>
  <c r="C95" i="3"/>
  <c r="D95" i="3"/>
  <c r="C96" i="3"/>
  <c r="D96" i="3"/>
  <c r="C97" i="3"/>
  <c r="D97" i="3"/>
  <c r="C98" i="3"/>
  <c r="D98" i="3"/>
  <c r="C99" i="3"/>
  <c r="D99" i="3"/>
  <c r="C100" i="3"/>
  <c r="D100" i="3"/>
  <c r="C101" i="3"/>
  <c r="D101" i="3"/>
  <c r="C102" i="3"/>
  <c r="D102" i="3"/>
  <c r="C103" i="3"/>
  <c r="D103" i="3"/>
  <c r="C104" i="3"/>
  <c r="D104" i="3"/>
  <c r="C105" i="3"/>
  <c r="D105" i="3"/>
  <c r="C106" i="3"/>
  <c r="D106" i="3"/>
  <c r="C107" i="3"/>
  <c r="D107" i="3"/>
  <c r="C108" i="3"/>
  <c r="D108" i="3"/>
  <c r="C109" i="3"/>
  <c r="D109" i="3"/>
  <c r="B61" i="3"/>
  <c r="B62" i="3"/>
  <c r="B63" i="3"/>
  <c r="B64" i="3"/>
  <c r="B65" i="3"/>
  <c r="B66" i="3"/>
  <c r="B67" i="3"/>
  <c r="B68" i="3"/>
  <c r="B69" i="3"/>
  <c r="B70" i="3"/>
  <c r="B71" i="3"/>
  <c r="B72" i="3"/>
  <c r="B73" i="3"/>
  <c r="B74" i="3"/>
  <c r="B75" i="3"/>
  <c r="B76" i="3"/>
  <c r="B77" i="3"/>
  <c r="B78" i="3"/>
  <c r="B79" i="3"/>
  <c r="B80" i="3"/>
  <c r="B81" i="3"/>
  <c r="B82" i="3"/>
  <c r="B83" i="3"/>
  <c r="B84" i="3"/>
  <c r="B85" i="3"/>
  <c r="B86" i="3"/>
  <c r="B87" i="3"/>
  <c r="B88" i="3"/>
  <c r="B89" i="3"/>
  <c r="B90" i="3"/>
  <c r="B91" i="3"/>
  <c r="B92" i="3"/>
  <c r="B93" i="3"/>
  <c r="B94" i="3"/>
  <c r="B95" i="3"/>
  <c r="B96" i="3"/>
  <c r="B97" i="3"/>
  <c r="B98" i="3"/>
  <c r="B99" i="3"/>
  <c r="B100" i="3"/>
  <c r="B101" i="3"/>
  <c r="B102" i="3"/>
  <c r="B103" i="3"/>
  <c r="B104" i="3"/>
  <c r="B105" i="3"/>
  <c r="B106" i="3"/>
  <c r="B107" i="3"/>
  <c r="B108" i="3"/>
  <c r="B109" i="3"/>
  <c r="B60" i="3"/>
  <c r="W5" i="3"/>
  <c r="W6" i="3"/>
  <c r="W7" i="3"/>
  <c r="W8" i="3"/>
  <c r="W9" i="3"/>
  <c r="W10" i="3"/>
  <c r="W11" i="3"/>
  <c r="W12" i="3"/>
  <c r="W13" i="3"/>
  <c r="W14" i="3"/>
  <c r="W15" i="3"/>
  <c r="W16" i="3"/>
  <c r="W17" i="3"/>
  <c r="W18" i="3"/>
  <c r="W19" i="3"/>
  <c r="W20" i="3"/>
  <c r="W21" i="3"/>
  <c r="W22" i="3"/>
  <c r="W23" i="3"/>
  <c r="W24" i="3"/>
  <c r="W25" i="3"/>
  <c r="W26" i="3"/>
  <c r="W27" i="3"/>
  <c r="W28" i="3"/>
  <c r="W29" i="3"/>
  <c r="W30" i="3"/>
  <c r="W31" i="3"/>
  <c r="W32" i="3"/>
  <c r="W33" i="3"/>
  <c r="W34" i="3"/>
  <c r="W35" i="3"/>
  <c r="W36" i="3"/>
  <c r="W37" i="3"/>
  <c r="W38" i="3"/>
  <c r="W39" i="3"/>
  <c r="W40" i="3"/>
  <c r="W41" i="3"/>
  <c r="W42" i="3"/>
  <c r="W43" i="3"/>
  <c r="W44" i="3"/>
  <c r="W45" i="3"/>
  <c r="W46" i="3"/>
  <c r="W47" i="3"/>
  <c r="W48" i="3"/>
  <c r="W49" i="3"/>
  <c r="W50" i="3"/>
  <c r="W51" i="3"/>
  <c r="W52" i="3"/>
  <c r="W53" i="3"/>
  <c r="W54" i="3"/>
  <c r="V6" i="3"/>
  <c r="V7" i="3"/>
  <c r="V8" i="3"/>
  <c r="V9" i="3"/>
  <c r="V10" i="3"/>
  <c r="V11" i="3"/>
  <c r="V12" i="3"/>
  <c r="V13" i="3"/>
  <c r="V14" i="3"/>
  <c r="V15" i="3"/>
  <c r="V16" i="3"/>
  <c r="V17" i="3"/>
  <c r="V18" i="3"/>
  <c r="V19" i="3"/>
  <c r="V20" i="3"/>
  <c r="V21" i="3"/>
  <c r="V22" i="3"/>
  <c r="V23" i="3"/>
  <c r="V24" i="3"/>
  <c r="V25" i="3"/>
  <c r="V26" i="3"/>
  <c r="V27" i="3"/>
  <c r="V28" i="3"/>
  <c r="V29" i="3"/>
  <c r="V30" i="3"/>
  <c r="V31" i="3"/>
  <c r="V32" i="3"/>
  <c r="V33" i="3"/>
  <c r="V34" i="3"/>
  <c r="V35" i="3"/>
  <c r="V36" i="3"/>
  <c r="V37" i="3"/>
  <c r="V38" i="3"/>
  <c r="V39" i="3"/>
  <c r="V40" i="3"/>
  <c r="V41" i="3"/>
  <c r="V42" i="3"/>
  <c r="V43" i="3"/>
  <c r="V44" i="3"/>
  <c r="V45" i="3"/>
  <c r="V46" i="3"/>
  <c r="V47" i="3"/>
  <c r="V48" i="3"/>
  <c r="V49" i="3"/>
  <c r="V50" i="3"/>
  <c r="V51" i="3"/>
  <c r="V52" i="3"/>
  <c r="V53" i="3"/>
  <c r="V54" i="3"/>
  <c r="V5" i="3"/>
  <c r="T5" i="3"/>
  <c r="U5" i="3"/>
  <c r="T6" i="3"/>
  <c r="U6" i="3"/>
  <c r="T7" i="3"/>
  <c r="U7" i="3"/>
  <c r="T8" i="3"/>
  <c r="U8" i="3"/>
  <c r="T9" i="3"/>
  <c r="U9" i="3"/>
  <c r="T10" i="3"/>
  <c r="U10" i="3"/>
  <c r="T11" i="3"/>
  <c r="U11" i="3"/>
  <c r="T12" i="3"/>
  <c r="U12" i="3"/>
  <c r="T13" i="3"/>
  <c r="U13" i="3"/>
  <c r="T14" i="3"/>
  <c r="U14" i="3"/>
  <c r="T15" i="3"/>
  <c r="U15" i="3"/>
  <c r="T16" i="3"/>
  <c r="U16" i="3"/>
  <c r="T17" i="3"/>
  <c r="U17" i="3"/>
  <c r="T18" i="3"/>
  <c r="U18" i="3"/>
  <c r="T19" i="3"/>
  <c r="U19" i="3"/>
  <c r="T20" i="3"/>
  <c r="U20" i="3"/>
  <c r="T21" i="3"/>
  <c r="U21" i="3"/>
  <c r="T22" i="3"/>
  <c r="U22" i="3"/>
  <c r="T23" i="3"/>
  <c r="U23" i="3"/>
  <c r="T24" i="3"/>
  <c r="U24" i="3"/>
  <c r="T25" i="3"/>
  <c r="U25" i="3"/>
  <c r="T26" i="3"/>
  <c r="U26" i="3"/>
  <c r="T27" i="3"/>
  <c r="U27" i="3"/>
  <c r="T28" i="3"/>
  <c r="U28" i="3"/>
  <c r="T29" i="3"/>
  <c r="U29" i="3"/>
  <c r="T30" i="3"/>
  <c r="U30" i="3"/>
  <c r="T31" i="3"/>
  <c r="U31" i="3"/>
  <c r="T32" i="3"/>
  <c r="U32" i="3"/>
  <c r="T33" i="3"/>
  <c r="U33" i="3"/>
  <c r="T34" i="3"/>
  <c r="U34" i="3"/>
  <c r="T35" i="3"/>
  <c r="U35" i="3"/>
  <c r="T36" i="3"/>
  <c r="U36" i="3"/>
  <c r="T37" i="3"/>
  <c r="U37" i="3"/>
  <c r="T38" i="3"/>
  <c r="U38" i="3"/>
  <c r="T39" i="3"/>
  <c r="U39" i="3"/>
  <c r="T40" i="3"/>
  <c r="U40" i="3"/>
  <c r="T41" i="3"/>
  <c r="U41" i="3"/>
  <c r="T42" i="3"/>
  <c r="U42" i="3"/>
  <c r="T43" i="3"/>
  <c r="U43" i="3"/>
  <c r="T44" i="3"/>
  <c r="U44" i="3"/>
  <c r="T45" i="3"/>
  <c r="U45" i="3"/>
  <c r="T46" i="3"/>
  <c r="U46" i="3"/>
  <c r="T47" i="3"/>
  <c r="U47" i="3"/>
  <c r="T48" i="3"/>
  <c r="U48" i="3"/>
  <c r="T49" i="3"/>
  <c r="U49" i="3"/>
  <c r="T50" i="3"/>
  <c r="U50" i="3"/>
  <c r="T51" i="3"/>
  <c r="U51" i="3"/>
  <c r="T52" i="3"/>
  <c r="U52" i="3"/>
  <c r="T53" i="3"/>
  <c r="U53" i="3"/>
  <c r="T54" i="3"/>
  <c r="U54" i="3"/>
  <c r="S6" i="3"/>
  <c r="S7" i="3"/>
  <c r="S8" i="3"/>
  <c r="S9" i="3"/>
  <c r="S10" i="3"/>
  <c r="S11" i="3"/>
  <c r="S12" i="3"/>
  <c r="S13" i="3"/>
  <c r="S14" i="3"/>
  <c r="S15" i="3"/>
  <c r="S16" i="3"/>
  <c r="S17" i="3"/>
  <c r="S18" i="3"/>
  <c r="S19" i="3"/>
  <c r="S20" i="3"/>
  <c r="S21" i="3"/>
  <c r="S22" i="3"/>
  <c r="S23" i="3"/>
  <c r="S24" i="3"/>
  <c r="S25" i="3"/>
  <c r="S26" i="3"/>
  <c r="S27" i="3"/>
  <c r="S28" i="3"/>
  <c r="S29" i="3"/>
  <c r="S30" i="3"/>
  <c r="S31" i="3"/>
  <c r="S32" i="3"/>
  <c r="S33" i="3"/>
  <c r="S34" i="3"/>
  <c r="S35" i="3"/>
  <c r="S36" i="3"/>
  <c r="S37" i="3"/>
  <c r="S38" i="3"/>
  <c r="S39" i="3"/>
  <c r="S40" i="3"/>
  <c r="S41" i="3"/>
  <c r="S42" i="3"/>
  <c r="S43" i="3"/>
  <c r="S44" i="3"/>
  <c r="S45" i="3"/>
  <c r="S46" i="3"/>
  <c r="S47" i="3"/>
  <c r="S48" i="3"/>
  <c r="S49" i="3"/>
  <c r="S50" i="3"/>
  <c r="S51" i="3"/>
  <c r="S52" i="3"/>
  <c r="S53" i="3"/>
  <c r="S54" i="3"/>
  <c r="S5" i="3"/>
  <c r="O6" i="3"/>
  <c r="O7" i="3"/>
  <c r="O8" i="3"/>
  <c r="O9" i="3"/>
  <c r="O10" i="3"/>
  <c r="O11" i="3"/>
  <c r="O12" i="3"/>
  <c r="O13" i="3"/>
  <c r="O14" i="3"/>
  <c r="O15" i="3"/>
  <c r="O16" i="3"/>
  <c r="O17" i="3"/>
  <c r="O18" i="3"/>
  <c r="O19" i="3"/>
  <c r="O20" i="3"/>
  <c r="O21" i="3"/>
  <c r="O22" i="3"/>
  <c r="O23" i="3"/>
  <c r="O24" i="3"/>
  <c r="O25" i="3"/>
  <c r="O26" i="3"/>
  <c r="O27" i="3"/>
  <c r="O28" i="3"/>
  <c r="O29" i="3"/>
  <c r="O30" i="3"/>
  <c r="O31" i="3"/>
  <c r="O32" i="3"/>
  <c r="O33" i="3"/>
  <c r="O34" i="3"/>
  <c r="O35" i="3"/>
  <c r="O36" i="3"/>
  <c r="O37" i="3"/>
  <c r="O38" i="3"/>
  <c r="O39" i="3"/>
  <c r="O40" i="3"/>
  <c r="O41" i="3"/>
  <c r="O42" i="3"/>
  <c r="O43" i="3"/>
  <c r="O44" i="3"/>
  <c r="O45" i="3"/>
  <c r="O46" i="3"/>
  <c r="O47" i="3"/>
  <c r="O48" i="3"/>
  <c r="O49" i="3"/>
  <c r="O50" i="3"/>
  <c r="O51" i="3"/>
  <c r="O52" i="3"/>
  <c r="O53" i="3"/>
  <c r="O54" i="3"/>
  <c r="O5" i="3"/>
  <c r="L6" i="3"/>
  <c r="L7" i="3"/>
  <c r="L8" i="3"/>
  <c r="L9" i="3"/>
  <c r="L10" i="3"/>
  <c r="L11" i="3"/>
  <c r="L12" i="3"/>
  <c r="L13" i="3"/>
  <c r="L14" i="3"/>
  <c r="L15" i="3"/>
  <c r="L16" i="3"/>
  <c r="L17" i="3"/>
  <c r="L18" i="3"/>
  <c r="L19" i="3"/>
  <c r="L20" i="3"/>
  <c r="L21" i="3"/>
  <c r="L22" i="3"/>
  <c r="L23" i="3"/>
  <c r="L24" i="3"/>
  <c r="L25" i="3"/>
  <c r="L26" i="3"/>
  <c r="L27" i="3"/>
  <c r="L28" i="3"/>
  <c r="L29" i="3"/>
  <c r="L30" i="3"/>
  <c r="L31" i="3"/>
  <c r="L32" i="3"/>
  <c r="L33" i="3"/>
  <c r="L34" i="3"/>
  <c r="L35" i="3"/>
  <c r="L36" i="3"/>
  <c r="L37" i="3"/>
  <c r="L38" i="3"/>
  <c r="L39" i="3"/>
  <c r="L40" i="3"/>
  <c r="L41" i="3"/>
  <c r="L42" i="3"/>
  <c r="L43" i="3"/>
  <c r="L44" i="3"/>
  <c r="L45" i="3"/>
  <c r="L46" i="3"/>
  <c r="L47" i="3"/>
  <c r="L48" i="3"/>
  <c r="L49" i="3"/>
  <c r="L50" i="3"/>
  <c r="L51" i="3"/>
  <c r="L52" i="3"/>
  <c r="L53" i="3"/>
  <c r="L54" i="3"/>
  <c r="L5" i="3"/>
  <c r="I6" i="3"/>
  <c r="I7" i="3"/>
  <c r="I8" i="3"/>
  <c r="I9" i="3"/>
  <c r="I10" i="3"/>
  <c r="I11" i="3"/>
  <c r="I12" i="3"/>
  <c r="I13" i="3"/>
  <c r="I14" i="3"/>
  <c r="I15" i="3"/>
  <c r="I16" i="3"/>
  <c r="I17" i="3"/>
  <c r="I18" i="3"/>
  <c r="I19" i="3"/>
  <c r="I20" i="3"/>
  <c r="I21" i="3"/>
  <c r="I22" i="3"/>
  <c r="I23" i="3"/>
  <c r="I24" i="3"/>
  <c r="I25" i="3"/>
  <c r="I26" i="3"/>
  <c r="I27" i="3"/>
  <c r="I28" i="3"/>
  <c r="I29" i="3"/>
  <c r="I30" i="3"/>
  <c r="I31" i="3"/>
  <c r="I32" i="3"/>
  <c r="I33" i="3"/>
  <c r="I34" i="3"/>
  <c r="I35" i="3"/>
  <c r="I36" i="3"/>
  <c r="I37" i="3"/>
  <c r="I38" i="3"/>
  <c r="I39" i="3"/>
  <c r="I40" i="3"/>
  <c r="I41" i="3"/>
  <c r="I42" i="3"/>
  <c r="I43" i="3"/>
  <c r="I44" i="3"/>
  <c r="I45" i="3"/>
  <c r="I46" i="3"/>
  <c r="I47" i="3"/>
  <c r="I48" i="3"/>
  <c r="I49" i="3"/>
  <c r="I50" i="3"/>
  <c r="I51" i="3"/>
  <c r="I52" i="3"/>
  <c r="I53" i="3"/>
  <c r="I54" i="3"/>
  <c r="I5" i="3"/>
  <c r="F6" i="3"/>
  <c r="F7" i="3"/>
  <c r="F8" i="3"/>
  <c r="F9" i="3"/>
  <c r="F10" i="3"/>
  <c r="F11" i="3"/>
  <c r="F12" i="3"/>
  <c r="F13" i="3"/>
  <c r="F14" i="3"/>
  <c r="F15" i="3"/>
  <c r="F16" i="3"/>
  <c r="F17" i="3"/>
  <c r="F18" i="3"/>
  <c r="F19" i="3"/>
  <c r="F20" i="3"/>
  <c r="F21" i="3"/>
  <c r="F22" i="3"/>
  <c r="F23" i="3"/>
  <c r="F24" i="3"/>
  <c r="F25" i="3"/>
  <c r="F26" i="3"/>
  <c r="F27" i="3"/>
  <c r="F28" i="3"/>
  <c r="F29" i="3"/>
  <c r="F30" i="3"/>
  <c r="F31" i="3"/>
  <c r="F32" i="3"/>
  <c r="F33" i="3"/>
  <c r="F34" i="3"/>
  <c r="F35" i="3"/>
  <c r="F36" i="3"/>
  <c r="F37" i="3"/>
  <c r="F38" i="3"/>
  <c r="F39" i="3"/>
  <c r="F40" i="3"/>
  <c r="F41" i="3"/>
  <c r="F42" i="3"/>
  <c r="F43" i="3"/>
  <c r="F44" i="3"/>
  <c r="F45" i="3"/>
  <c r="F46" i="3"/>
  <c r="F47" i="3"/>
  <c r="F48" i="3"/>
  <c r="F49" i="3"/>
  <c r="F50" i="3"/>
  <c r="F51" i="3"/>
  <c r="F52" i="3"/>
  <c r="F53" i="3"/>
  <c r="F54" i="3"/>
  <c r="F5" i="3"/>
  <c r="C6" i="3"/>
  <c r="C7" i="3"/>
  <c r="C8" i="3"/>
  <c r="C9" i="3"/>
  <c r="C10" i="3"/>
  <c r="C11" i="3"/>
  <c r="C12" i="3"/>
  <c r="C13" i="3"/>
  <c r="C14" i="3"/>
  <c r="C15" i="3"/>
  <c r="C16" i="3"/>
  <c r="C17" i="3"/>
  <c r="C18" i="3"/>
  <c r="C19" i="3"/>
  <c r="C20" i="3"/>
  <c r="C21" i="3"/>
  <c r="C22" i="3"/>
  <c r="C23" i="3"/>
  <c r="C24" i="3"/>
  <c r="C25" i="3"/>
  <c r="C26" i="3"/>
  <c r="C27" i="3"/>
  <c r="C28" i="3"/>
  <c r="C29" i="3"/>
  <c r="C30" i="3"/>
  <c r="C31" i="3"/>
  <c r="C32" i="3"/>
  <c r="C33" i="3"/>
  <c r="C34" i="3"/>
  <c r="C35" i="3"/>
  <c r="C36" i="3"/>
  <c r="C37" i="3"/>
  <c r="C38" i="3"/>
  <c r="C39" i="3"/>
  <c r="C40" i="3"/>
  <c r="C41" i="3"/>
  <c r="C42" i="3"/>
  <c r="C43" i="3"/>
  <c r="C44" i="3"/>
  <c r="C45" i="3"/>
  <c r="C46" i="3"/>
  <c r="C47" i="3"/>
  <c r="C48" i="3"/>
  <c r="C49" i="3"/>
  <c r="C50" i="3"/>
  <c r="C51" i="3"/>
  <c r="C52" i="3"/>
  <c r="C53" i="3"/>
  <c r="C54" i="3"/>
  <c r="C5" i="3"/>
  <c r="B6" i="3"/>
  <c r="B7" i="3"/>
  <c r="B8" i="3"/>
  <c r="B9" i="3"/>
  <c r="B10" i="3"/>
  <c r="B11" i="3"/>
  <c r="B12" i="3"/>
  <c r="B13" i="3"/>
  <c r="B14" i="3"/>
  <c r="B15" i="3"/>
  <c r="B16" i="3"/>
  <c r="B17" i="3"/>
  <c r="B18" i="3"/>
  <c r="B19" i="3"/>
  <c r="B20" i="3"/>
  <c r="B21" i="3"/>
  <c r="B22" i="3"/>
  <c r="B23" i="3"/>
  <c r="B24" i="3"/>
  <c r="B25" i="3"/>
  <c r="B26" i="3"/>
  <c r="B27" i="3"/>
  <c r="B28" i="3"/>
  <c r="B29" i="3"/>
  <c r="B30" i="3"/>
  <c r="B31" i="3"/>
  <c r="B32" i="3"/>
  <c r="B33" i="3"/>
  <c r="B34" i="3"/>
  <c r="B35" i="3"/>
  <c r="B36" i="3"/>
  <c r="B37" i="3"/>
  <c r="B38" i="3"/>
  <c r="B39" i="3"/>
  <c r="B40" i="3"/>
  <c r="B41" i="3"/>
  <c r="B42" i="3"/>
  <c r="B43" i="3"/>
  <c r="B44" i="3"/>
  <c r="B45" i="3"/>
  <c r="B46" i="3"/>
  <c r="B47" i="3"/>
  <c r="B48" i="3"/>
  <c r="B49" i="3"/>
  <c r="B50" i="3"/>
  <c r="B51" i="3"/>
  <c r="B52" i="3"/>
  <c r="B53" i="3"/>
  <c r="B54" i="3"/>
  <c r="B5" i="3"/>
  <c r="L59" i="2" l="1"/>
  <c r="L60" i="2"/>
  <c r="L61" i="2"/>
  <c r="L62" i="2"/>
  <c r="L63" i="2"/>
  <c r="L64" i="2"/>
  <c r="L65" i="2"/>
  <c r="L66" i="2"/>
  <c r="L67" i="2"/>
  <c r="L68" i="2"/>
  <c r="L69" i="2"/>
  <c r="L70" i="2"/>
  <c r="L71" i="2"/>
  <c r="L72" i="2"/>
  <c r="L73" i="2"/>
  <c r="L74" i="2"/>
  <c r="L75" i="2"/>
  <c r="L76" i="2"/>
  <c r="L77" i="2"/>
  <c r="L78" i="2"/>
  <c r="L79" i="2"/>
  <c r="L80" i="2"/>
  <c r="L81" i="2"/>
  <c r="L82" i="2"/>
  <c r="L83" i="2"/>
  <c r="L84" i="2"/>
  <c r="L85" i="2"/>
  <c r="L86" i="2"/>
  <c r="L87" i="2"/>
  <c r="L88" i="2"/>
  <c r="L89" i="2"/>
  <c r="L90" i="2"/>
  <c r="L91" i="2"/>
  <c r="L92" i="2"/>
  <c r="L93" i="2"/>
  <c r="L94" i="2"/>
  <c r="L95" i="2"/>
  <c r="L96" i="2"/>
  <c r="L97" i="2"/>
  <c r="L98" i="2"/>
  <c r="L99" i="2"/>
  <c r="L100" i="2"/>
  <c r="L101" i="2"/>
  <c r="L102" i="2"/>
  <c r="L103" i="2"/>
  <c r="L104" i="2"/>
  <c r="L105" i="2"/>
  <c r="L106" i="2"/>
  <c r="L107" i="2"/>
  <c r="L58" i="2"/>
  <c r="I58" i="2"/>
  <c r="J58" i="2"/>
  <c r="I59" i="2"/>
  <c r="J59" i="2"/>
  <c r="I60" i="2"/>
  <c r="J60" i="2"/>
  <c r="I61" i="2"/>
  <c r="J61" i="2"/>
  <c r="I62" i="2"/>
  <c r="J62" i="2"/>
  <c r="I63" i="2"/>
  <c r="J63" i="2"/>
  <c r="I64" i="2"/>
  <c r="J64" i="2"/>
  <c r="I65" i="2"/>
  <c r="J65" i="2"/>
  <c r="I66" i="2"/>
  <c r="J66" i="2"/>
  <c r="I67" i="2"/>
  <c r="J67" i="2"/>
  <c r="I68" i="2"/>
  <c r="J68" i="2"/>
  <c r="I69" i="2"/>
  <c r="J69" i="2"/>
  <c r="I70" i="2"/>
  <c r="J70" i="2"/>
  <c r="I71" i="2"/>
  <c r="J71" i="2"/>
  <c r="I72" i="2"/>
  <c r="J72" i="2"/>
  <c r="I73" i="2"/>
  <c r="J73" i="2"/>
  <c r="I74" i="2"/>
  <c r="J74" i="2"/>
  <c r="I75" i="2"/>
  <c r="J75" i="2"/>
  <c r="I76" i="2"/>
  <c r="J76" i="2"/>
  <c r="I77" i="2"/>
  <c r="J77" i="2"/>
  <c r="I78" i="2"/>
  <c r="J78" i="2"/>
  <c r="I79" i="2"/>
  <c r="J79" i="2"/>
  <c r="I80" i="2"/>
  <c r="J80" i="2"/>
  <c r="I81" i="2"/>
  <c r="J81" i="2"/>
  <c r="I82" i="2"/>
  <c r="J82" i="2"/>
  <c r="I83" i="2"/>
  <c r="J83" i="2"/>
  <c r="I84" i="2"/>
  <c r="J84" i="2"/>
  <c r="I85" i="2"/>
  <c r="J85" i="2"/>
  <c r="I86" i="2"/>
  <c r="J86" i="2"/>
  <c r="I87" i="2"/>
  <c r="J87" i="2"/>
  <c r="I88" i="2"/>
  <c r="J88" i="2"/>
  <c r="I89" i="2"/>
  <c r="J89" i="2"/>
  <c r="I90" i="2"/>
  <c r="J90" i="2"/>
  <c r="I91" i="2"/>
  <c r="J91" i="2"/>
  <c r="I92" i="2"/>
  <c r="J92" i="2"/>
  <c r="I93" i="2"/>
  <c r="J93" i="2"/>
  <c r="I94" i="2"/>
  <c r="J94" i="2"/>
  <c r="I95" i="2"/>
  <c r="J95" i="2"/>
  <c r="I96" i="2"/>
  <c r="J96" i="2"/>
  <c r="I97" i="2"/>
  <c r="J97" i="2"/>
  <c r="I98" i="2"/>
  <c r="J98" i="2"/>
  <c r="I99" i="2"/>
  <c r="J99" i="2"/>
  <c r="I100" i="2"/>
  <c r="J100" i="2"/>
  <c r="I101" i="2"/>
  <c r="J101" i="2"/>
  <c r="I102" i="2"/>
  <c r="J102" i="2"/>
  <c r="I103" i="2"/>
  <c r="J103" i="2"/>
  <c r="I104" i="2"/>
  <c r="J104" i="2"/>
  <c r="I105" i="2"/>
  <c r="J105" i="2"/>
  <c r="I106" i="2"/>
  <c r="J106" i="2"/>
  <c r="I107" i="2"/>
  <c r="J107" i="2"/>
  <c r="H59" i="2"/>
  <c r="H60" i="2"/>
  <c r="H61" i="2"/>
  <c r="H62" i="2"/>
  <c r="H63" i="2"/>
  <c r="H64" i="2"/>
  <c r="H65" i="2"/>
  <c r="H66" i="2"/>
  <c r="H67" i="2"/>
  <c r="H68" i="2"/>
  <c r="H69" i="2"/>
  <c r="H70" i="2"/>
  <c r="H71" i="2"/>
  <c r="H72" i="2"/>
  <c r="H73" i="2"/>
  <c r="H74" i="2"/>
  <c r="H75" i="2"/>
  <c r="H76" i="2"/>
  <c r="H77" i="2"/>
  <c r="H78" i="2"/>
  <c r="H79" i="2"/>
  <c r="H80" i="2"/>
  <c r="H81" i="2"/>
  <c r="H82" i="2"/>
  <c r="H83" i="2"/>
  <c r="H84" i="2"/>
  <c r="H85" i="2"/>
  <c r="H86" i="2"/>
  <c r="H87" i="2"/>
  <c r="H88" i="2"/>
  <c r="H89" i="2"/>
  <c r="H90" i="2"/>
  <c r="H91" i="2"/>
  <c r="H92" i="2"/>
  <c r="H93" i="2"/>
  <c r="H94" i="2"/>
  <c r="H95" i="2"/>
  <c r="H96" i="2"/>
  <c r="H97" i="2"/>
  <c r="H98" i="2"/>
  <c r="H99" i="2"/>
  <c r="H100" i="2"/>
  <c r="H101" i="2"/>
  <c r="H102" i="2"/>
  <c r="H103" i="2"/>
  <c r="H104" i="2"/>
  <c r="H105" i="2"/>
  <c r="H106" i="2"/>
  <c r="H107" i="2"/>
  <c r="H58" i="2"/>
  <c r="F58" i="2"/>
  <c r="G58" i="2"/>
  <c r="F59" i="2"/>
  <c r="G59" i="2"/>
  <c r="F60" i="2"/>
  <c r="G60" i="2"/>
  <c r="F61" i="2"/>
  <c r="G61" i="2"/>
  <c r="F62" i="2"/>
  <c r="G62" i="2"/>
  <c r="F63" i="2"/>
  <c r="G63" i="2"/>
  <c r="F64" i="2"/>
  <c r="G64" i="2"/>
  <c r="F65" i="2"/>
  <c r="G65" i="2"/>
  <c r="F66" i="2"/>
  <c r="G66" i="2"/>
  <c r="F67" i="2"/>
  <c r="G67" i="2"/>
  <c r="F68" i="2"/>
  <c r="G68" i="2"/>
  <c r="F69" i="2"/>
  <c r="G69" i="2"/>
  <c r="F70" i="2"/>
  <c r="G70" i="2"/>
  <c r="F71" i="2"/>
  <c r="G71" i="2"/>
  <c r="F72" i="2"/>
  <c r="G72" i="2"/>
  <c r="F73" i="2"/>
  <c r="G73" i="2"/>
  <c r="F74" i="2"/>
  <c r="G74" i="2"/>
  <c r="F75" i="2"/>
  <c r="G75" i="2"/>
  <c r="F76" i="2"/>
  <c r="G76" i="2"/>
  <c r="F77" i="2"/>
  <c r="G77" i="2"/>
  <c r="F78" i="2"/>
  <c r="G78" i="2"/>
  <c r="F79" i="2"/>
  <c r="G79" i="2"/>
  <c r="F80" i="2"/>
  <c r="G80" i="2"/>
  <c r="F81" i="2"/>
  <c r="G81" i="2"/>
  <c r="F82" i="2"/>
  <c r="G82" i="2"/>
  <c r="F83" i="2"/>
  <c r="G83" i="2"/>
  <c r="F84" i="2"/>
  <c r="G84" i="2"/>
  <c r="F85" i="2"/>
  <c r="G85" i="2"/>
  <c r="F86" i="2"/>
  <c r="G86" i="2"/>
  <c r="F87" i="2"/>
  <c r="G87" i="2"/>
  <c r="F88" i="2"/>
  <c r="G88" i="2"/>
  <c r="F89" i="2"/>
  <c r="G89" i="2"/>
  <c r="F90" i="2"/>
  <c r="G90" i="2"/>
  <c r="F91" i="2"/>
  <c r="G91" i="2"/>
  <c r="F92" i="2"/>
  <c r="G92" i="2"/>
  <c r="F93" i="2"/>
  <c r="G93" i="2"/>
  <c r="F94" i="2"/>
  <c r="G94" i="2"/>
  <c r="F95" i="2"/>
  <c r="G95" i="2"/>
  <c r="F96" i="2"/>
  <c r="G96" i="2"/>
  <c r="F97" i="2"/>
  <c r="G97" i="2"/>
  <c r="F98" i="2"/>
  <c r="G98" i="2"/>
  <c r="F99" i="2"/>
  <c r="G99" i="2"/>
  <c r="F100" i="2"/>
  <c r="G100" i="2"/>
  <c r="F101" i="2"/>
  <c r="G101" i="2"/>
  <c r="F102" i="2"/>
  <c r="G102" i="2"/>
  <c r="F103" i="2"/>
  <c r="G103" i="2"/>
  <c r="F104" i="2"/>
  <c r="G104" i="2"/>
  <c r="F105" i="2"/>
  <c r="G105" i="2"/>
  <c r="F106" i="2"/>
  <c r="G106" i="2"/>
  <c r="F107" i="2"/>
  <c r="G107" i="2"/>
  <c r="E59" i="2"/>
  <c r="E60" i="2"/>
  <c r="E61" i="2"/>
  <c r="E62" i="2"/>
  <c r="E63" i="2"/>
  <c r="E64" i="2"/>
  <c r="E65" i="2"/>
  <c r="E66" i="2"/>
  <c r="E67" i="2"/>
  <c r="E68" i="2"/>
  <c r="E69" i="2"/>
  <c r="E70" i="2"/>
  <c r="E71" i="2"/>
  <c r="E72" i="2"/>
  <c r="E73" i="2"/>
  <c r="E74" i="2"/>
  <c r="E75" i="2"/>
  <c r="E76" i="2"/>
  <c r="E77" i="2"/>
  <c r="E78" i="2"/>
  <c r="E79" i="2"/>
  <c r="E80" i="2"/>
  <c r="E81" i="2"/>
  <c r="E82" i="2"/>
  <c r="E83" i="2"/>
  <c r="E84" i="2"/>
  <c r="E85" i="2"/>
  <c r="E86" i="2"/>
  <c r="E87" i="2"/>
  <c r="E88" i="2"/>
  <c r="E89" i="2"/>
  <c r="E90" i="2"/>
  <c r="E91" i="2"/>
  <c r="E92" i="2"/>
  <c r="E93" i="2"/>
  <c r="E94" i="2"/>
  <c r="E95" i="2"/>
  <c r="E96" i="2"/>
  <c r="E97" i="2"/>
  <c r="E98" i="2"/>
  <c r="E99" i="2"/>
  <c r="E100" i="2"/>
  <c r="E101" i="2"/>
  <c r="E102" i="2"/>
  <c r="E103" i="2"/>
  <c r="E104" i="2"/>
  <c r="E105" i="2"/>
  <c r="E106" i="2"/>
  <c r="E107" i="2"/>
  <c r="E58" i="2"/>
  <c r="AC5" i="2"/>
  <c r="AD5" i="2"/>
  <c r="AC6" i="2"/>
  <c r="AD6" i="2"/>
  <c r="AC7" i="2"/>
  <c r="AD7" i="2"/>
  <c r="AC8" i="2"/>
  <c r="AD8" i="2"/>
  <c r="AC9" i="2"/>
  <c r="AD9" i="2"/>
  <c r="AC10" i="2"/>
  <c r="AD10" i="2"/>
  <c r="AC11" i="2"/>
  <c r="AD11" i="2"/>
  <c r="AC12" i="2"/>
  <c r="AD12" i="2"/>
  <c r="AC13" i="2"/>
  <c r="AD13" i="2"/>
  <c r="AC14" i="2"/>
  <c r="AD14" i="2"/>
  <c r="AC15" i="2"/>
  <c r="AD15" i="2"/>
  <c r="AC16" i="2"/>
  <c r="AD16" i="2"/>
  <c r="AC17" i="2"/>
  <c r="AD17" i="2"/>
  <c r="AC18" i="2"/>
  <c r="AD18" i="2"/>
  <c r="AC19" i="2"/>
  <c r="AD19" i="2"/>
  <c r="AC20" i="2"/>
  <c r="AD20" i="2"/>
  <c r="AC21" i="2"/>
  <c r="AD21" i="2"/>
  <c r="AC22" i="2"/>
  <c r="AD22" i="2"/>
  <c r="AC23" i="2"/>
  <c r="AD23" i="2"/>
  <c r="AC24" i="2"/>
  <c r="AD24" i="2"/>
  <c r="AC25" i="2"/>
  <c r="AD25" i="2"/>
  <c r="AC26" i="2"/>
  <c r="AD26" i="2"/>
  <c r="AC27" i="2"/>
  <c r="AD27" i="2"/>
  <c r="AC28" i="2"/>
  <c r="AD28" i="2"/>
  <c r="AC29" i="2"/>
  <c r="AD29" i="2"/>
  <c r="AC30" i="2"/>
  <c r="AD30" i="2"/>
  <c r="AC31" i="2"/>
  <c r="AD31" i="2"/>
  <c r="AC32" i="2"/>
  <c r="AD32" i="2"/>
  <c r="AC33" i="2"/>
  <c r="AD33" i="2"/>
  <c r="AC34" i="2"/>
  <c r="AD34" i="2"/>
  <c r="AC35" i="2"/>
  <c r="AD35" i="2"/>
  <c r="AC36" i="2"/>
  <c r="AD36" i="2"/>
  <c r="AC37" i="2"/>
  <c r="AD37" i="2"/>
  <c r="AC38" i="2"/>
  <c r="AD38" i="2"/>
  <c r="AC39" i="2"/>
  <c r="AD39" i="2"/>
  <c r="AC40" i="2"/>
  <c r="AD40" i="2"/>
  <c r="AC41" i="2"/>
  <c r="AD41" i="2"/>
  <c r="AC42" i="2"/>
  <c r="AD42" i="2"/>
  <c r="AC43" i="2"/>
  <c r="AD43" i="2"/>
  <c r="AC44" i="2"/>
  <c r="AD44" i="2"/>
  <c r="AC45" i="2"/>
  <c r="AD45" i="2"/>
  <c r="AC46" i="2"/>
  <c r="AD46" i="2"/>
  <c r="AC47" i="2"/>
  <c r="AD47" i="2"/>
  <c r="AC48" i="2"/>
  <c r="AD48" i="2"/>
  <c r="AC49" i="2"/>
  <c r="AD49" i="2"/>
  <c r="AC50" i="2"/>
  <c r="AD50" i="2"/>
  <c r="AC51" i="2"/>
  <c r="AD51" i="2"/>
  <c r="AC52" i="2"/>
  <c r="AD52" i="2"/>
  <c r="AC53" i="2"/>
  <c r="AD53" i="2"/>
  <c r="AC54" i="2"/>
  <c r="AD54" i="2"/>
  <c r="AB6" i="2"/>
  <c r="AB7" i="2"/>
  <c r="AB8" i="2"/>
  <c r="AB9" i="2"/>
  <c r="AB10" i="2"/>
  <c r="AB11" i="2"/>
  <c r="AB12" i="2"/>
  <c r="AB13" i="2"/>
  <c r="AB14" i="2"/>
  <c r="AB15" i="2"/>
  <c r="AB16" i="2"/>
  <c r="AB17" i="2"/>
  <c r="AB18" i="2"/>
  <c r="AB19" i="2"/>
  <c r="AB20" i="2"/>
  <c r="AB21" i="2"/>
  <c r="AB22" i="2"/>
  <c r="AB23" i="2"/>
  <c r="AB24" i="2"/>
  <c r="AB25" i="2"/>
  <c r="AB26" i="2"/>
  <c r="AB27" i="2"/>
  <c r="AB28" i="2"/>
  <c r="AB29" i="2"/>
  <c r="AB30" i="2"/>
  <c r="AB31" i="2"/>
  <c r="AB32" i="2"/>
  <c r="AB33" i="2"/>
  <c r="AB34" i="2"/>
  <c r="AB35" i="2"/>
  <c r="AB36" i="2"/>
  <c r="AB37" i="2"/>
  <c r="AB38" i="2"/>
  <c r="AB39" i="2"/>
  <c r="AB40" i="2"/>
  <c r="AB41" i="2"/>
  <c r="AB42" i="2"/>
  <c r="AB43" i="2"/>
  <c r="AB44" i="2"/>
  <c r="AB45" i="2"/>
  <c r="AB46" i="2"/>
  <c r="AB47" i="2"/>
  <c r="AB48" i="2"/>
  <c r="AB49" i="2"/>
  <c r="AB50" i="2"/>
  <c r="AB51" i="2"/>
  <c r="AB52" i="2"/>
  <c r="AB53" i="2"/>
  <c r="AB54" i="2"/>
  <c r="AB5" i="2"/>
  <c r="AA6" i="2"/>
  <c r="AA7" i="2"/>
  <c r="AA8" i="2"/>
  <c r="AA9" i="2"/>
  <c r="AA10" i="2"/>
  <c r="AA11" i="2"/>
  <c r="AA12" i="2"/>
  <c r="AA13" i="2"/>
  <c r="AA14" i="2"/>
  <c r="AA15" i="2"/>
  <c r="AA16" i="2"/>
  <c r="AA17" i="2"/>
  <c r="AA18" i="2"/>
  <c r="AA19" i="2"/>
  <c r="AA20" i="2"/>
  <c r="AA21" i="2"/>
  <c r="AA22" i="2"/>
  <c r="AA23" i="2"/>
  <c r="AA24" i="2"/>
  <c r="AA25" i="2"/>
  <c r="AA26" i="2"/>
  <c r="AA27" i="2"/>
  <c r="AA28" i="2"/>
  <c r="AA29" i="2"/>
  <c r="AA30" i="2"/>
  <c r="AA31" i="2"/>
  <c r="AA32" i="2"/>
  <c r="AA33" i="2"/>
  <c r="AA34" i="2"/>
  <c r="AA35" i="2"/>
  <c r="AA36" i="2"/>
  <c r="AA37" i="2"/>
  <c r="AA38" i="2"/>
  <c r="AA39" i="2"/>
  <c r="AA40" i="2"/>
  <c r="AA41" i="2"/>
  <c r="AA42" i="2"/>
  <c r="AA43" i="2"/>
  <c r="AA44" i="2"/>
  <c r="AA45" i="2"/>
  <c r="AA46" i="2"/>
  <c r="AA47" i="2"/>
  <c r="AA48" i="2"/>
  <c r="AA49" i="2"/>
  <c r="AA50" i="2"/>
  <c r="AA51" i="2"/>
  <c r="AA52" i="2"/>
  <c r="AA53" i="2"/>
  <c r="AA54" i="2"/>
  <c r="AA5" i="2"/>
  <c r="Z6" i="2"/>
  <c r="Z7" i="2"/>
  <c r="Z8" i="2"/>
  <c r="Z9" i="2"/>
  <c r="Z10" i="2"/>
  <c r="Z11" i="2"/>
  <c r="Z12" i="2"/>
  <c r="Z13" i="2"/>
  <c r="Z14" i="2"/>
  <c r="Z15" i="2"/>
  <c r="Z16" i="2"/>
  <c r="Z17" i="2"/>
  <c r="Z18" i="2"/>
  <c r="Z19" i="2"/>
  <c r="Z20" i="2"/>
  <c r="Z21" i="2"/>
  <c r="Z22" i="2"/>
  <c r="Z23" i="2"/>
  <c r="Z24" i="2"/>
  <c r="Z25" i="2"/>
  <c r="Z26" i="2"/>
  <c r="Z27" i="2"/>
  <c r="Z28" i="2"/>
  <c r="Z29" i="2"/>
  <c r="Z30" i="2"/>
  <c r="Z31" i="2"/>
  <c r="Z32" i="2"/>
  <c r="Z33" i="2"/>
  <c r="Z34" i="2"/>
  <c r="Z35" i="2"/>
  <c r="Z36" i="2"/>
  <c r="Z37" i="2"/>
  <c r="Z38" i="2"/>
  <c r="Z39" i="2"/>
  <c r="Z40" i="2"/>
  <c r="Z41" i="2"/>
  <c r="Z42" i="2"/>
  <c r="Z43" i="2"/>
  <c r="Z44" i="2"/>
  <c r="Z45" i="2"/>
  <c r="Z46" i="2"/>
  <c r="Z47" i="2"/>
  <c r="Z48" i="2"/>
  <c r="Z49" i="2"/>
  <c r="Z50" i="2"/>
  <c r="Z51" i="2"/>
  <c r="Z52" i="2"/>
  <c r="Z53" i="2"/>
  <c r="Z54" i="2"/>
  <c r="Z5" i="2"/>
  <c r="Y6" i="2"/>
  <c r="Y7" i="2"/>
  <c r="Y8" i="2"/>
  <c r="Y9" i="2"/>
  <c r="Y10" i="2"/>
  <c r="Y11" i="2"/>
  <c r="Y12" i="2"/>
  <c r="Y13" i="2"/>
  <c r="Y14" i="2"/>
  <c r="Y15" i="2"/>
  <c r="Y16" i="2"/>
  <c r="Y17" i="2"/>
  <c r="Y18" i="2"/>
  <c r="Y19" i="2"/>
  <c r="Y20" i="2"/>
  <c r="Y21" i="2"/>
  <c r="Y22" i="2"/>
  <c r="Y23" i="2"/>
  <c r="Y24" i="2"/>
  <c r="Y25" i="2"/>
  <c r="Y26" i="2"/>
  <c r="Y27" i="2"/>
  <c r="Y28" i="2"/>
  <c r="Y29" i="2"/>
  <c r="Y30" i="2"/>
  <c r="Y31" i="2"/>
  <c r="Y32" i="2"/>
  <c r="Y33" i="2"/>
  <c r="Y34" i="2"/>
  <c r="Y35" i="2"/>
  <c r="Y36" i="2"/>
  <c r="Y37" i="2"/>
  <c r="Y38" i="2"/>
  <c r="Y39" i="2"/>
  <c r="Y40" i="2"/>
  <c r="Y41" i="2"/>
  <c r="Y42" i="2"/>
  <c r="Y43" i="2"/>
  <c r="Y44" i="2"/>
  <c r="Y45" i="2"/>
  <c r="Y46" i="2"/>
  <c r="Y47" i="2"/>
  <c r="Y48" i="2"/>
  <c r="Y49" i="2"/>
  <c r="Y50" i="2"/>
  <c r="Y51" i="2"/>
  <c r="Y52" i="2"/>
  <c r="Y53" i="2"/>
  <c r="Y54" i="2"/>
  <c r="Y5" i="2"/>
  <c r="V6" i="2"/>
  <c r="V7" i="2"/>
  <c r="V8" i="2"/>
  <c r="V9" i="2"/>
  <c r="V10" i="2"/>
  <c r="V11" i="2"/>
  <c r="V12" i="2"/>
  <c r="V13" i="2"/>
  <c r="V14" i="2"/>
  <c r="V15" i="2"/>
  <c r="V16" i="2"/>
  <c r="V17" i="2"/>
  <c r="V18" i="2"/>
  <c r="V19" i="2"/>
  <c r="V20" i="2"/>
  <c r="V21" i="2"/>
  <c r="V22" i="2"/>
  <c r="V23" i="2"/>
  <c r="V24" i="2"/>
  <c r="V25" i="2"/>
  <c r="V26" i="2"/>
  <c r="V27" i="2"/>
  <c r="V28" i="2"/>
  <c r="V29" i="2"/>
  <c r="V30" i="2"/>
  <c r="V31" i="2"/>
  <c r="V32" i="2"/>
  <c r="V33" i="2"/>
  <c r="V34" i="2"/>
  <c r="V35" i="2"/>
  <c r="V36" i="2"/>
  <c r="V37" i="2"/>
  <c r="V38" i="2"/>
  <c r="V39" i="2"/>
  <c r="V40" i="2"/>
  <c r="V41" i="2"/>
  <c r="V42" i="2"/>
  <c r="V43" i="2"/>
  <c r="V44" i="2"/>
  <c r="V45" i="2"/>
  <c r="V46" i="2"/>
  <c r="V47" i="2"/>
  <c r="V48" i="2"/>
  <c r="V49" i="2"/>
  <c r="V50" i="2"/>
  <c r="V51" i="2"/>
  <c r="V52" i="2"/>
  <c r="V53" i="2"/>
  <c r="V54" i="2"/>
  <c r="V5" i="2"/>
  <c r="S6" i="2"/>
  <c r="S7" i="2"/>
  <c r="S8" i="2"/>
  <c r="S9" i="2"/>
  <c r="S10" i="2"/>
  <c r="S11" i="2"/>
  <c r="S12" i="2"/>
  <c r="S13" i="2"/>
  <c r="S14" i="2"/>
  <c r="S15" i="2"/>
  <c r="S16" i="2"/>
  <c r="S17" i="2"/>
  <c r="S18" i="2"/>
  <c r="S19" i="2"/>
  <c r="S20" i="2"/>
  <c r="S21" i="2"/>
  <c r="S22" i="2"/>
  <c r="S23" i="2"/>
  <c r="S24" i="2"/>
  <c r="S25" i="2"/>
  <c r="S26" i="2"/>
  <c r="S27" i="2"/>
  <c r="S28" i="2"/>
  <c r="S29" i="2"/>
  <c r="S30" i="2"/>
  <c r="S31" i="2"/>
  <c r="S32" i="2"/>
  <c r="S33" i="2"/>
  <c r="S34" i="2"/>
  <c r="S35" i="2"/>
  <c r="S36" i="2"/>
  <c r="S37" i="2"/>
  <c r="S38" i="2"/>
  <c r="S39" i="2"/>
  <c r="S40" i="2"/>
  <c r="S41" i="2"/>
  <c r="S42" i="2"/>
  <c r="S43" i="2"/>
  <c r="S44" i="2"/>
  <c r="S45" i="2"/>
  <c r="S46" i="2"/>
  <c r="S47" i="2"/>
  <c r="S48" i="2"/>
  <c r="S49" i="2"/>
  <c r="S50" i="2"/>
  <c r="S51" i="2"/>
  <c r="S52" i="2"/>
  <c r="S53" i="2"/>
  <c r="S54" i="2"/>
  <c r="S5" i="2"/>
  <c r="P6" i="2"/>
  <c r="P7" i="2"/>
  <c r="P8" i="2"/>
  <c r="P9" i="2"/>
  <c r="P10" i="2"/>
  <c r="P11" i="2"/>
  <c r="P12" i="2"/>
  <c r="P13" i="2"/>
  <c r="P14" i="2"/>
  <c r="P15" i="2"/>
  <c r="P16" i="2"/>
  <c r="P17" i="2"/>
  <c r="P18" i="2"/>
  <c r="P19" i="2"/>
  <c r="P20" i="2"/>
  <c r="P21" i="2"/>
  <c r="P22" i="2"/>
  <c r="P23" i="2"/>
  <c r="P24" i="2"/>
  <c r="P25" i="2"/>
  <c r="P26" i="2"/>
  <c r="P27" i="2"/>
  <c r="P28" i="2"/>
  <c r="P29" i="2"/>
  <c r="P30" i="2"/>
  <c r="P31" i="2"/>
  <c r="P32" i="2"/>
  <c r="P33" i="2"/>
  <c r="P34" i="2"/>
  <c r="P35" i="2"/>
  <c r="P36" i="2"/>
  <c r="P37" i="2"/>
  <c r="P38" i="2"/>
  <c r="P39" i="2"/>
  <c r="P40" i="2"/>
  <c r="P41" i="2"/>
  <c r="P42" i="2"/>
  <c r="P43" i="2"/>
  <c r="P44" i="2"/>
  <c r="P45" i="2"/>
  <c r="P46" i="2"/>
  <c r="P47" i="2"/>
  <c r="P48" i="2"/>
  <c r="P49" i="2"/>
  <c r="P50" i="2"/>
  <c r="P51" i="2"/>
  <c r="P52" i="2"/>
  <c r="P53" i="2"/>
  <c r="P54" i="2"/>
  <c r="P5" i="2"/>
  <c r="M6" i="2"/>
  <c r="M7" i="2"/>
  <c r="M8" i="2"/>
  <c r="M9" i="2"/>
  <c r="M10" i="2"/>
  <c r="M11" i="2"/>
  <c r="M12" i="2"/>
  <c r="M13" i="2"/>
  <c r="M14" i="2"/>
  <c r="M15" i="2"/>
  <c r="M16" i="2"/>
  <c r="M17" i="2"/>
  <c r="M18" i="2"/>
  <c r="M19" i="2"/>
  <c r="M20" i="2"/>
  <c r="M21" i="2"/>
  <c r="M22" i="2"/>
  <c r="M23" i="2"/>
  <c r="M24" i="2"/>
  <c r="M25" i="2"/>
  <c r="M26" i="2"/>
  <c r="M27" i="2"/>
  <c r="M28" i="2"/>
  <c r="M29" i="2"/>
  <c r="M30" i="2"/>
  <c r="M31" i="2"/>
  <c r="M32" i="2"/>
  <c r="M33" i="2"/>
  <c r="M34" i="2"/>
  <c r="M35" i="2"/>
  <c r="M36" i="2"/>
  <c r="M37" i="2"/>
  <c r="M38" i="2"/>
  <c r="M39" i="2"/>
  <c r="M40" i="2"/>
  <c r="M41" i="2"/>
  <c r="M42" i="2"/>
  <c r="M43" i="2"/>
  <c r="M44" i="2"/>
  <c r="M45" i="2"/>
  <c r="M46" i="2"/>
  <c r="M47" i="2"/>
  <c r="M48" i="2"/>
  <c r="M49" i="2"/>
  <c r="M50" i="2"/>
  <c r="M51" i="2"/>
  <c r="M52" i="2"/>
  <c r="M53" i="2"/>
  <c r="M54" i="2"/>
  <c r="M5" i="2"/>
  <c r="J6" i="2" l="1"/>
  <c r="J7" i="2"/>
  <c r="J8" i="2"/>
  <c r="J9" i="2"/>
  <c r="J10" i="2"/>
  <c r="J11" i="2"/>
  <c r="J12" i="2"/>
  <c r="J13" i="2"/>
  <c r="J14" i="2"/>
  <c r="J15" i="2"/>
  <c r="J16" i="2"/>
  <c r="J17" i="2"/>
  <c r="J18" i="2"/>
  <c r="J19" i="2"/>
  <c r="J20" i="2"/>
  <c r="J21" i="2"/>
  <c r="J22" i="2"/>
  <c r="J23" i="2"/>
  <c r="J24" i="2"/>
  <c r="J25" i="2"/>
  <c r="J26" i="2"/>
  <c r="J27" i="2"/>
  <c r="J28" i="2"/>
  <c r="J29" i="2"/>
  <c r="J30" i="2"/>
  <c r="J31" i="2"/>
  <c r="J32" i="2"/>
  <c r="J33" i="2"/>
  <c r="J34" i="2"/>
  <c r="J35" i="2"/>
  <c r="J36" i="2"/>
  <c r="J37" i="2"/>
  <c r="J38" i="2"/>
  <c r="J39" i="2"/>
  <c r="J40" i="2"/>
  <c r="J41" i="2"/>
  <c r="J42" i="2"/>
  <c r="J43" i="2"/>
  <c r="J44" i="2"/>
  <c r="J45" i="2"/>
  <c r="J46" i="2"/>
  <c r="J47" i="2"/>
  <c r="J48" i="2"/>
  <c r="J49" i="2"/>
  <c r="J50" i="2"/>
  <c r="J51" i="2"/>
  <c r="J52" i="2"/>
  <c r="J53" i="2"/>
  <c r="J54" i="2"/>
  <c r="J5" i="2"/>
  <c r="G6" i="2"/>
  <c r="G7" i="2"/>
  <c r="G8" i="2"/>
  <c r="G9" i="2"/>
  <c r="G10" i="2"/>
  <c r="G11" i="2"/>
  <c r="G12" i="2"/>
  <c r="G13" i="2"/>
  <c r="G14" i="2"/>
  <c r="G15" i="2"/>
  <c r="G16" i="2"/>
  <c r="G17" i="2"/>
  <c r="G18" i="2"/>
  <c r="G19" i="2"/>
  <c r="G20" i="2"/>
  <c r="G21" i="2"/>
  <c r="G22" i="2"/>
  <c r="G23" i="2"/>
  <c r="G24" i="2"/>
  <c r="G25" i="2"/>
  <c r="G26" i="2"/>
  <c r="G27" i="2"/>
  <c r="G28" i="2"/>
  <c r="G29" i="2"/>
  <c r="G30" i="2"/>
  <c r="G31" i="2"/>
  <c r="G32" i="2"/>
  <c r="G33" i="2"/>
  <c r="G34" i="2"/>
  <c r="G35" i="2"/>
  <c r="G36" i="2"/>
  <c r="G37" i="2"/>
  <c r="G38" i="2"/>
  <c r="G39" i="2"/>
  <c r="G40" i="2"/>
  <c r="G41" i="2"/>
  <c r="G42" i="2"/>
  <c r="G43" i="2"/>
  <c r="G44" i="2"/>
  <c r="G45" i="2"/>
  <c r="G46" i="2"/>
  <c r="G47" i="2"/>
  <c r="G48" i="2"/>
  <c r="G49" i="2"/>
  <c r="G50" i="2"/>
  <c r="G51" i="2"/>
  <c r="G52" i="2"/>
  <c r="G53" i="2"/>
  <c r="G54" i="2"/>
  <c r="G5" i="2"/>
  <c r="F6" i="2"/>
  <c r="F7" i="2"/>
  <c r="F8" i="2"/>
  <c r="F9" i="2"/>
  <c r="F10" i="2"/>
  <c r="F11" i="2"/>
  <c r="F12" i="2"/>
  <c r="F13" i="2"/>
  <c r="F14" i="2"/>
  <c r="F15" i="2"/>
  <c r="F16" i="2"/>
  <c r="F17" i="2"/>
  <c r="F18" i="2"/>
  <c r="F19" i="2"/>
  <c r="F20" i="2"/>
  <c r="F21" i="2"/>
  <c r="F22" i="2"/>
  <c r="F23" i="2"/>
  <c r="F24" i="2"/>
  <c r="F25" i="2"/>
  <c r="F26" i="2"/>
  <c r="F27" i="2"/>
  <c r="F28" i="2"/>
  <c r="F29" i="2"/>
  <c r="F30" i="2"/>
  <c r="F31" i="2"/>
  <c r="F32" i="2"/>
  <c r="F33" i="2"/>
  <c r="F34" i="2"/>
  <c r="F35" i="2"/>
  <c r="F36" i="2"/>
  <c r="F37" i="2"/>
  <c r="F38" i="2"/>
  <c r="F39" i="2"/>
  <c r="F40" i="2"/>
  <c r="F41" i="2"/>
  <c r="F42" i="2"/>
  <c r="F43" i="2"/>
  <c r="F44" i="2"/>
  <c r="F45" i="2"/>
  <c r="F46" i="2"/>
  <c r="F47" i="2"/>
  <c r="F48" i="2"/>
  <c r="F49" i="2"/>
  <c r="F50" i="2"/>
  <c r="F51" i="2"/>
  <c r="F52" i="2"/>
  <c r="F53" i="2"/>
  <c r="F54" i="2"/>
  <c r="B21" i="2"/>
  <c r="B38" i="2"/>
  <c r="B9" i="2"/>
  <c r="B52" i="2"/>
  <c r="B29" i="2"/>
  <c r="B27" i="2"/>
  <c r="B28" i="2"/>
  <c r="B34" i="2"/>
  <c r="B32" i="2"/>
  <c r="B41" i="2"/>
  <c r="B19" i="2"/>
  <c r="B44" i="2"/>
  <c r="B8" i="2"/>
  <c r="B36" i="2"/>
  <c r="B33" i="2"/>
  <c r="B23" i="2"/>
  <c r="B17" i="2"/>
  <c r="B10" i="2"/>
  <c r="B42" i="2"/>
  <c r="B14" i="2"/>
  <c r="B7" i="2"/>
  <c r="B46" i="2"/>
  <c r="B15" i="2"/>
  <c r="B25" i="2"/>
  <c r="B37" i="2"/>
  <c r="B20" i="2"/>
  <c r="B22" i="2"/>
  <c r="B11" i="2"/>
  <c r="B26" i="2"/>
  <c r="B5" i="2"/>
  <c r="B39" i="2"/>
  <c r="B54" i="2"/>
  <c r="B53" i="2"/>
  <c r="B13" i="2"/>
  <c r="B30" i="2"/>
  <c r="B31" i="2"/>
  <c r="B24" i="2"/>
  <c r="B40" i="2"/>
  <c r="B51" i="2"/>
  <c r="B45" i="2"/>
  <c r="B50" i="2"/>
  <c r="B12" i="2"/>
  <c r="B18" i="2"/>
  <c r="B49" i="2"/>
  <c r="B35" i="2"/>
  <c r="B6" i="2"/>
  <c r="B43" i="2"/>
  <c r="B47" i="2"/>
  <c r="B48" i="2"/>
  <c r="B16" i="2"/>
  <c r="X58" i="2" l="1"/>
  <c r="X59" i="2"/>
  <c r="X60" i="2"/>
  <c r="X61" i="2"/>
  <c r="X62" i="2"/>
  <c r="X63" i="2"/>
  <c r="X64" i="2"/>
  <c r="X65" i="2"/>
  <c r="X66" i="2"/>
  <c r="X67" i="2"/>
  <c r="X68" i="2"/>
  <c r="X69" i="2"/>
  <c r="X70" i="2"/>
  <c r="X71" i="2"/>
  <c r="X72" i="2"/>
  <c r="X73" i="2"/>
  <c r="X74" i="2"/>
  <c r="X75" i="2"/>
  <c r="X76" i="2"/>
  <c r="X77" i="2"/>
  <c r="X78" i="2"/>
  <c r="X79" i="2"/>
  <c r="X80" i="2"/>
  <c r="X81" i="2"/>
  <c r="X82" i="2"/>
  <c r="X83" i="2"/>
  <c r="X84" i="2"/>
  <c r="X85" i="2"/>
  <c r="X86" i="2"/>
  <c r="X87" i="2"/>
  <c r="X88" i="2"/>
  <c r="X89" i="2"/>
  <c r="X90" i="2"/>
  <c r="X91" i="2"/>
  <c r="X92" i="2"/>
  <c r="X93" i="2"/>
  <c r="X94" i="2"/>
  <c r="X95" i="2"/>
  <c r="X96" i="2"/>
  <c r="X97" i="2"/>
  <c r="X98" i="2"/>
  <c r="X99" i="2"/>
  <c r="X100" i="2"/>
  <c r="X101" i="2"/>
  <c r="X102" i="2"/>
  <c r="X103" i="2"/>
  <c r="X104" i="2"/>
  <c r="X105" i="2"/>
  <c r="X106" i="2"/>
  <c r="X107" i="2"/>
  <c r="P7" i="3" l="1"/>
  <c r="P11" i="3"/>
  <c r="P15" i="3"/>
  <c r="P19" i="3"/>
  <c r="P23" i="3"/>
  <c r="P24" i="3"/>
  <c r="P28" i="3"/>
  <c r="P32" i="3"/>
  <c r="P36" i="3"/>
  <c r="P40" i="3"/>
  <c r="P44" i="3"/>
  <c r="P48" i="3"/>
  <c r="P51" i="3"/>
  <c r="P52" i="3"/>
  <c r="M5" i="3"/>
  <c r="H108" i="3" l="1"/>
  <c r="H104" i="3"/>
  <c r="H100" i="3"/>
  <c r="H96" i="3"/>
  <c r="H92" i="3"/>
  <c r="L109" i="3"/>
  <c r="L108" i="3"/>
  <c r="L105" i="3"/>
  <c r="L104" i="3"/>
  <c r="L101" i="3"/>
  <c r="L100" i="3"/>
  <c r="L97" i="3"/>
  <c r="L96" i="3"/>
  <c r="L93" i="3"/>
  <c r="L92" i="3"/>
  <c r="L89" i="3"/>
  <c r="H88" i="3"/>
  <c r="H80" i="3"/>
  <c r="H76" i="3"/>
  <c r="H72" i="3"/>
  <c r="H68" i="3"/>
  <c r="H64" i="3"/>
  <c r="L88" i="3"/>
  <c r="L85" i="3"/>
  <c r="L81" i="3"/>
  <c r="L77" i="3"/>
  <c r="L73" i="3"/>
  <c r="L69" i="3"/>
  <c r="L65" i="3"/>
  <c r="L61" i="3"/>
  <c r="L80" i="3"/>
  <c r="L76" i="3"/>
  <c r="L72" i="3"/>
  <c r="L68" i="3"/>
  <c r="L64" i="3"/>
  <c r="H109" i="3"/>
  <c r="H105" i="3"/>
  <c r="H101" i="3"/>
  <c r="H97" i="3"/>
  <c r="H93" i="3"/>
  <c r="H89" i="3"/>
  <c r="H85" i="3"/>
  <c r="H81" i="3"/>
  <c r="H77" i="3"/>
  <c r="H73" i="3"/>
  <c r="H69" i="3"/>
  <c r="H65" i="3"/>
  <c r="H61" i="3"/>
  <c r="I109" i="3"/>
  <c r="I108" i="3"/>
  <c r="I106" i="3"/>
  <c r="I105" i="3"/>
  <c r="I104" i="3"/>
  <c r="I102" i="3"/>
  <c r="I101" i="3"/>
  <c r="I100" i="3"/>
  <c r="I98" i="3"/>
  <c r="I97" i="3"/>
  <c r="I96" i="3"/>
  <c r="I94" i="3"/>
  <c r="I93" i="3"/>
  <c r="I92" i="3"/>
  <c r="L107" i="3"/>
  <c r="L103" i="3"/>
  <c r="L99" i="3"/>
  <c r="L95" i="3"/>
  <c r="L91" i="3"/>
  <c r="L87" i="3"/>
  <c r="L83" i="3"/>
  <c r="L79" i="3"/>
  <c r="L75" i="3"/>
  <c r="L71" i="3"/>
  <c r="L67" i="3"/>
  <c r="L66" i="3"/>
  <c r="O58" i="2"/>
  <c r="H107" i="3"/>
  <c r="H103" i="3"/>
  <c r="H99" i="3"/>
  <c r="H95" i="3"/>
  <c r="H91" i="3"/>
  <c r="H87" i="3"/>
  <c r="H83" i="3"/>
  <c r="H79" i="3"/>
  <c r="H75" i="3"/>
  <c r="H71" i="3"/>
  <c r="H67" i="3"/>
  <c r="H63" i="3"/>
  <c r="K109" i="3"/>
  <c r="K108" i="3"/>
  <c r="K107" i="3"/>
  <c r="K106" i="3"/>
  <c r="K105" i="3"/>
  <c r="K104" i="3"/>
  <c r="K103" i="3"/>
  <c r="K102" i="3"/>
  <c r="K101" i="3"/>
  <c r="K100" i="3"/>
  <c r="K99" i="3"/>
  <c r="K98" i="3"/>
  <c r="K97" i="3"/>
  <c r="K96" i="3"/>
  <c r="K95" i="3"/>
  <c r="K94" i="3"/>
  <c r="K93" i="3"/>
  <c r="K92" i="3"/>
  <c r="K91" i="3"/>
  <c r="K90" i="3"/>
  <c r="K89" i="3"/>
  <c r="K88" i="3"/>
  <c r="K87" i="3"/>
  <c r="K86" i="3"/>
  <c r="K85" i="3"/>
  <c r="K83" i="3"/>
  <c r="K82" i="3"/>
  <c r="K81" i="3"/>
  <c r="K80" i="3"/>
  <c r="K79" i="3"/>
  <c r="K78" i="3"/>
  <c r="K77" i="3"/>
  <c r="K76" i="3"/>
  <c r="K75" i="3"/>
  <c r="K74" i="3"/>
  <c r="K73" i="3"/>
  <c r="K72" i="3"/>
  <c r="K71" i="3"/>
  <c r="K70" i="3"/>
  <c r="K69" i="3"/>
  <c r="K68" i="3"/>
  <c r="K67" i="3"/>
  <c r="K66" i="3"/>
  <c r="K65" i="3"/>
  <c r="K64" i="3"/>
  <c r="K63" i="3"/>
  <c r="K62" i="3"/>
  <c r="K61" i="3"/>
  <c r="K60" i="3"/>
  <c r="I107" i="3"/>
  <c r="I103" i="3"/>
  <c r="I99" i="3"/>
  <c r="I95" i="3"/>
  <c r="L106" i="3"/>
  <c r="L102" i="3"/>
  <c r="L98" i="3"/>
  <c r="L94" i="3"/>
  <c r="L90" i="3"/>
  <c r="L86" i="3"/>
  <c r="L82" i="3"/>
  <c r="L78" i="3"/>
  <c r="L74" i="3"/>
  <c r="L70" i="3"/>
  <c r="L63" i="3"/>
  <c r="L62" i="3"/>
  <c r="L60" i="3"/>
  <c r="H60" i="3"/>
  <c r="H106" i="3"/>
  <c r="H102" i="3"/>
  <c r="H98" i="3"/>
  <c r="H94" i="3"/>
  <c r="H90" i="3"/>
  <c r="H86" i="3"/>
  <c r="H82" i="3"/>
  <c r="H78" i="3"/>
  <c r="H74" i="3"/>
  <c r="H70" i="3"/>
  <c r="H66" i="3"/>
  <c r="H62" i="3"/>
  <c r="J109" i="3"/>
  <c r="J108" i="3"/>
  <c r="J107" i="3"/>
  <c r="J106" i="3"/>
  <c r="J105" i="3"/>
  <c r="J104" i="3"/>
  <c r="J103" i="3"/>
  <c r="J102" i="3"/>
  <c r="J101" i="3"/>
  <c r="J100" i="3"/>
  <c r="J99" i="3"/>
  <c r="J98" i="3"/>
  <c r="J97" i="3"/>
  <c r="J96" i="3"/>
  <c r="J95" i="3"/>
  <c r="J94" i="3"/>
  <c r="J93" i="3"/>
  <c r="J92" i="3"/>
  <c r="J91" i="3"/>
  <c r="J90" i="3"/>
  <c r="J89" i="3"/>
  <c r="J88" i="3"/>
  <c r="J87" i="3"/>
  <c r="J86" i="3"/>
  <c r="J85" i="3"/>
  <c r="J83" i="3"/>
  <c r="J82" i="3"/>
  <c r="J81" i="3"/>
  <c r="J80" i="3"/>
  <c r="J79" i="3"/>
  <c r="J78" i="3"/>
  <c r="J77" i="3"/>
  <c r="J76" i="3"/>
  <c r="J75" i="3"/>
  <c r="J74" i="3"/>
  <c r="J73" i="3"/>
  <c r="J72" i="3"/>
  <c r="J71" i="3"/>
  <c r="J70" i="3"/>
  <c r="J69" i="3"/>
  <c r="J68" i="3"/>
  <c r="J67" i="3"/>
  <c r="J66" i="3"/>
  <c r="J65" i="3"/>
  <c r="J64" i="3"/>
  <c r="J63" i="3"/>
  <c r="J62" i="3"/>
  <c r="J61" i="3"/>
  <c r="J60" i="3"/>
  <c r="I91" i="3"/>
  <c r="I90" i="3"/>
  <c r="I89" i="3"/>
  <c r="I88" i="3"/>
  <c r="I87" i="3"/>
  <c r="I86" i="3"/>
  <c r="I85" i="3"/>
  <c r="I83" i="3"/>
  <c r="I82" i="3"/>
  <c r="I81" i="3"/>
  <c r="I80" i="3"/>
  <c r="I79" i="3"/>
  <c r="I78" i="3"/>
  <c r="I77" i="3"/>
  <c r="I76" i="3"/>
  <c r="I75" i="3"/>
  <c r="I74" i="3"/>
  <c r="I73" i="3"/>
  <c r="I72" i="3"/>
  <c r="I71" i="3"/>
  <c r="I70" i="3"/>
  <c r="I69" i="3"/>
  <c r="I68" i="3"/>
  <c r="I67" i="3"/>
  <c r="I66" i="3"/>
  <c r="I65" i="3"/>
  <c r="I64" i="3"/>
  <c r="I63" i="3"/>
  <c r="I62" i="3"/>
  <c r="I61" i="3"/>
  <c r="I60" i="3"/>
  <c r="K84" i="3"/>
  <c r="J84" i="3"/>
  <c r="I84" i="3"/>
  <c r="L84" i="3"/>
  <c r="H84" i="3"/>
  <c r="J25" i="3"/>
  <c r="G20" i="3"/>
  <c r="G16" i="3"/>
  <c r="G12" i="3"/>
  <c r="G8" i="3"/>
  <c r="D21" i="3"/>
  <c r="D17" i="3"/>
  <c r="D13" i="3"/>
  <c r="D9" i="3"/>
  <c r="G40" i="3"/>
  <c r="M47" i="3"/>
  <c r="M39" i="3"/>
  <c r="M31" i="3"/>
  <c r="M23" i="3"/>
  <c r="G36" i="3"/>
  <c r="J54" i="3"/>
  <c r="J46" i="3"/>
  <c r="J38" i="3"/>
  <c r="J30" i="3"/>
  <c r="M10" i="3"/>
  <c r="D5" i="3"/>
  <c r="P5" i="3"/>
  <c r="G19" i="3"/>
  <c r="G15" i="3"/>
  <c r="G11" i="3"/>
  <c r="G7" i="3"/>
  <c r="J20" i="3"/>
  <c r="J16" i="3"/>
  <c r="J12" i="3"/>
  <c r="J8" i="3"/>
  <c r="M21" i="3"/>
  <c r="M17" i="3"/>
  <c r="M13" i="3"/>
  <c r="M9" i="3"/>
  <c r="G24" i="3"/>
  <c r="P39" i="3"/>
  <c r="M51" i="3"/>
  <c r="M43" i="3"/>
  <c r="M35" i="3"/>
  <c r="M27" i="3"/>
  <c r="J50" i="3"/>
  <c r="J42" i="3"/>
  <c r="J34" i="3"/>
  <c r="J26" i="3"/>
  <c r="M18" i="3"/>
  <c r="M14" i="3"/>
  <c r="M6" i="3"/>
  <c r="G53" i="3"/>
  <c r="G49" i="3"/>
  <c r="G45" i="3"/>
  <c r="G41" i="3"/>
  <c r="G37" i="3"/>
  <c r="G33" i="3"/>
  <c r="G29" i="3"/>
  <c r="G25" i="3"/>
  <c r="J21" i="3"/>
  <c r="J17" i="3"/>
  <c r="J13" i="3"/>
  <c r="J9" i="3"/>
  <c r="G52" i="3"/>
  <c r="J41" i="3"/>
  <c r="P35" i="3"/>
  <c r="J53" i="3"/>
  <c r="G48" i="3"/>
  <c r="G32" i="3"/>
  <c r="J49" i="3"/>
  <c r="J33" i="3"/>
  <c r="P47" i="3"/>
  <c r="P31" i="3"/>
  <c r="J37" i="3"/>
  <c r="G44" i="3"/>
  <c r="G28" i="3"/>
  <c r="J45" i="3"/>
  <c r="J29" i="3"/>
  <c r="P43" i="3"/>
  <c r="P27" i="3"/>
  <c r="D42" i="3"/>
  <c r="M54" i="3"/>
  <c r="M42" i="3"/>
  <c r="M30" i="3"/>
  <c r="P18" i="3"/>
  <c r="P6" i="3"/>
  <c r="D53" i="3"/>
  <c r="D49" i="3"/>
  <c r="D45" i="3"/>
  <c r="D41" i="3"/>
  <c r="D37" i="3"/>
  <c r="D33" i="3"/>
  <c r="D29" i="3"/>
  <c r="D25" i="3"/>
  <c r="D20" i="3"/>
  <c r="D16" i="3"/>
  <c r="D12" i="3"/>
  <c r="D8" i="3"/>
  <c r="G22" i="3"/>
  <c r="G5" i="3"/>
  <c r="G51" i="3"/>
  <c r="G47" i="3"/>
  <c r="G43" i="3"/>
  <c r="G39" i="3"/>
  <c r="G35" i="3"/>
  <c r="G31" i="3"/>
  <c r="G27" i="3"/>
  <c r="G23" i="3"/>
  <c r="G18" i="3"/>
  <c r="G14" i="3"/>
  <c r="G10" i="3"/>
  <c r="G6" i="3"/>
  <c r="J52" i="3"/>
  <c r="J48" i="3"/>
  <c r="J44" i="3"/>
  <c r="J40" i="3"/>
  <c r="J36" i="3"/>
  <c r="J32" i="3"/>
  <c r="J28" i="3"/>
  <c r="J24" i="3"/>
  <c r="J19" i="3"/>
  <c r="J15" i="3"/>
  <c r="J11" i="3"/>
  <c r="J7" i="3"/>
  <c r="M53" i="3"/>
  <c r="M49" i="3"/>
  <c r="M45" i="3"/>
  <c r="M41" i="3"/>
  <c r="M37" i="3"/>
  <c r="M33" i="3"/>
  <c r="M29" i="3"/>
  <c r="M25" i="3"/>
  <c r="M20" i="3"/>
  <c r="M16" i="3"/>
  <c r="M12" i="3"/>
  <c r="M8" i="3"/>
  <c r="P54" i="3"/>
  <c r="P50" i="3"/>
  <c r="P46" i="3"/>
  <c r="P42" i="3"/>
  <c r="P38" i="3"/>
  <c r="P34" i="3"/>
  <c r="P30" i="3"/>
  <c r="P26" i="3"/>
  <c r="P21" i="3"/>
  <c r="P17" i="3"/>
  <c r="P13" i="3"/>
  <c r="P9" i="3"/>
  <c r="D50" i="3"/>
  <c r="D34" i="3"/>
  <c r="M46" i="3"/>
  <c r="M34" i="3"/>
  <c r="P10" i="3"/>
  <c r="D52" i="3"/>
  <c r="D48" i="3"/>
  <c r="D44" i="3"/>
  <c r="D40" i="3"/>
  <c r="D36" i="3"/>
  <c r="D32" i="3"/>
  <c r="D28" i="3"/>
  <c r="D24" i="3"/>
  <c r="D19" i="3"/>
  <c r="D15" i="3"/>
  <c r="D11" i="3"/>
  <c r="D7" i="3"/>
  <c r="J22" i="3"/>
  <c r="G54" i="3"/>
  <c r="G50" i="3"/>
  <c r="G46" i="3"/>
  <c r="G42" i="3"/>
  <c r="G38" i="3"/>
  <c r="G34" i="3"/>
  <c r="G30" i="3"/>
  <c r="G26" i="3"/>
  <c r="G21" i="3"/>
  <c r="G17" i="3"/>
  <c r="G13" i="3"/>
  <c r="G9" i="3"/>
  <c r="J5" i="3"/>
  <c r="J51" i="3"/>
  <c r="J47" i="3"/>
  <c r="J43" i="3"/>
  <c r="J39" i="3"/>
  <c r="J35" i="3"/>
  <c r="J31" i="3"/>
  <c r="J27" i="3"/>
  <c r="J23" i="3"/>
  <c r="J18" i="3"/>
  <c r="J14" i="3"/>
  <c r="J10" i="3"/>
  <c r="J6" i="3"/>
  <c r="M52" i="3"/>
  <c r="M48" i="3"/>
  <c r="M44" i="3"/>
  <c r="M40" i="3"/>
  <c r="M36" i="3"/>
  <c r="M32" i="3"/>
  <c r="M28" i="3"/>
  <c r="M24" i="3"/>
  <c r="M19" i="3"/>
  <c r="M15" i="3"/>
  <c r="M11" i="3"/>
  <c r="M7" i="3"/>
  <c r="P53" i="3"/>
  <c r="P49" i="3"/>
  <c r="P45" i="3"/>
  <c r="P41" i="3"/>
  <c r="P37" i="3"/>
  <c r="P33" i="3"/>
  <c r="P29" i="3"/>
  <c r="P25" i="3"/>
  <c r="P20" i="3"/>
  <c r="P16" i="3"/>
  <c r="P12" i="3"/>
  <c r="P8" i="3"/>
  <c r="D54" i="3"/>
  <c r="D46" i="3"/>
  <c r="D38" i="3"/>
  <c r="D30" i="3"/>
  <c r="D26" i="3"/>
  <c r="P22" i="3"/>
  <c r="M50" i="3"/>
  <c r="M38" i="3"/>
  <c r="M26" i="3"/>
  <c r="P14" i="3"/>
  <c r="D22" i="3"/>
  <c r="D51" i="3"/>
  <c r="D47" i="3"/>
  <c r="D43" i="3"/>
  <c r="D39" i="3"/>
  <c r="D35" i="3"/>
  <c r="D31" i="3"/>
  <c r="D27" i="3"/>
  <c r="D23" i="3"/>
  <c r="D18" i="3"/>
  <c r="D14" i="3"/>
  <c r="D10" i="3"/>
  <c r="D6" i="3"/>
  <c r="M22" i="3"/>
  <c r="P58" i="2" l="1"/>
  <c r="R58" i="2"/>
  <c r="T58" i="2"/>
  <c r="Q58" i="2"/>
  <c r="S58" i="2"/>
  <c r="I1" i="2" l="1"/>
  <c r="T5" i="2" l="1"/>
  <c r="N5" i="2" l="1"/>
  <c r="Q5" i="2"/>
  <c r="K5" i="2"/>
  <c r="W5" i="2"/>
  <c r="H5" i="2"/>
  <c r="A8" i="2" l="1"/>
  <c r="C8" i="2" s="1"/>
  <c r="D8" i="2" s="1"/>
  <c r="A43" i="2"/>
  <c r="C43" i="2" s="1"/>
  <c r="D43" i="2" s="1"/>
  <c r="A10" i="2"/>
  <c r="C10" i="2" s="1"/>
  <c r="D10" i="2" s="1"/>
  <c r="A26" i="2"/>
  <c r="C26" i="2" s="1"/>
  <c r="D26" i="2" s="1"/>
  <c r="A53" i="2"/>
  <c r="C53" i="2" s="1"/>
  <c r="D53" i="2" s="1"/>
  <c r="A48" i="2"/>
  <c r="C48" i="2" s="1"/>
  <c r="D48" i="2" s="1"/>
  <c r="A47" i="2"/>
  <c r="C47" i="2" s="1"/>
  <c r="D47" i="2" s="1"/>
  <c r="A24" i="2"/>
  <c r="C24" i="2" s="1"/>
  <c r="D24" i="2" s="1"/>
  <c r="A49" i="2"/>
  <c r="C49" i="2" s="1"/>
  <c r="D49" i="2" s="1"/>
  <c r="A6" i="2"/>
  <c r="C6" i="2" s="1"/>
  <c r="D6" i="2" s="1"/>
  <c r="A31" i="2"/>
  <c r="C31" i="2" s="1"/>
  <c r="D31" i="2" s="1"/>
  <c r="A51" i="2"/>
  <c r="C51" i="2" s="1"/>
  <c r="D51" i="2" s="1"/>
  <c r="A30" i="2"/>
  <c r="C30" i="2" s="1"/>
  <c r="D30" i="2" s="1"/>
  <c r="A29" i="2"/>
  <c r="C29" i="2" s="1"/>
  <c r="D29" i="2" s="1"/>
  <c r="A45" i="2"/>
  <c r="C45" i="2" s="1"/>
  <c r="D45" i="2" s="1"/>
  <c r="A54" i="2"/>
  <c r="C54" i="2" s="1"/>
  <c r="D54" i="2" s="1"/>
  <c r="A20" i="2"/>
  <c r="C20" i="2" s="1"/>
  <c r="D20" i="2" s="1"/>
  <c r="A16" i="2"/>
  <c r="C16" i="2" s="1"/>
  <c r="D16" i="2" s="1"/>
  <c r="A18" i="2"/>
  <c r="C18" i="2" s="1"/>
  <c r="D18" i="2" s="1"/>
  <c r="A13" i="2"/>
  <c r="C13" i="2" s="1"/>
  <c r="D13" i="2" s="1"/>
  <c r="A33" i="2"/>
  <c r="C33" i="2" s="1"/>
  <c r="D33" i="2" s="1"/>
  <c r="A11" i="2"/>
  <c r="C11" i="2" s="1"/>
  <c r="D11" i="2" s="1"/>
  <c r="A23" i="2"/>
  <c r="C23" i="2" s="1"/>
  <c r="D23" i="2" s="1"/>
  <c r="A44" i="2"/>
  <c r="C44" i="2" s="1"/>
  <c r="D44" i="2" s="1"/>
  <c r="A37" i="2"/>
  <c r="C37" i="2" s="1"/>
  <c r="D37" i="2" s="1"/>
  <c r="A15" i="2"/>
  <c r="C15" i="2" s="1"/>
  <c r="D15" i="2" s="1"/>
  <c r="A46" i="2"/>
  <c r="C46" i="2" s="1"/>
  <c r="D46" i="2" s="1"/>
  <c r="A35" i="2"/>
  <c r="C35" i="2" s="1"/>
  <c r="D35" i="2" s="1"/>
  <c r="A19" i="2"/>
  <c r="C19" i="2" s="1"/>
  <c r="D19" i="2" s="1"/>
  <c r="A34" i="2"/>
  <c r="C34" i="2" s="1"/>
  <c r="D34" i="2" s="1"/>
  <c r="A50" i="2"/>
  <c r="C50" i="2" s="1"/>
  <c r="D50" i="2" s="1"/>
  <c r="A9" i="2"/>
  <c r="C9" i="2" s="1"/>
  <c r="D9" i="2" s="1"/>
  <c r="A25" i="2"/>
  <c r="C25" i="2" s="1"/>
  <c r="D25" i="2" s="1"/>
  <c r="A17" i="2"/>
  <c r="C17" i="2" s="1"/>
  <c r="D17" i="2" s="1"/>
  <c r="A27" i="2"/>
  <c r="C27" i="2" s="1"/>
  <c r="D27" i="2" s="1"/>
  <c r="A40" i="2"/>
  <c r="C40" i="2" s="1"/>
  <c r="D40" i="2" s="1"/>
  <c r="A42" i="2"/>
  <c r="C42" i="2" s="1"/>
  <c r="D42" i="2" s="1"/>
  <c r="A12" i="2"/>
  <c r="C12" i="2" s="1"/>
  <c r="D12" i="2" s="1"/>
  <c r="A21" i="2"/>
  <c r="C21" i="2" s="1"/>
  <c r="D21" i="2" s="1"/>
  <c r="A28" i="2"/>
  <c r="C28" i="2" s="1"/>
  <c r="D28" i="2" s="1"/>
  <c r="A39" i="2"/>
  <c r="C39" i="2" s="1"/>
  <c r="D39" i="2" s="1"/>
  <c r="A7" i="2"/>
  <c r="C7" i="2" s="1"/>
  <c r="D7" i="2" s="1"/>
  <c r="A52" i="2"/>
  <c r="C52" i="2" s="1"/>
  <c r="D52" i="2" s="1"/>
  <c r="A14" i="2"/>
  <c r="C14" i="2" s="1"/>
  <c r="D14" i="2" s="1"/>
  <c r="A38" i="2"/>
  <c r="C38" i="2" s="1"/>
  <c r="D38" i="2" s="1"/>
  <c r="A36" i="2"/>
  <c r="C36" i="2" s="1"/>
  <c r="D36" i="2" s="1"/>
  <c r="A32" i="2"/>
  <c r="C32" i="2" s="1"/>
  <c r="D32" i="2" s="1"/>
  <c r="A22" i="2"/>
  <c r="C22" i="2" s="1"/>
  <c r="D22" i="2" s="1"/>
  <c r="A41" i="2"/>
  <c r="C41" i="2" s="1"/>
  <c r="D41" i="2" s="1"/>
  <c r="A5" i="2"/>
  <c r="C5" i="2" s="1"/>
  <c r="D5" i="2" s="1"/>
  <c r="N29" i="2"/>
  <c r="H11" i="2"/>
  <c r="Q9" i="2"/>
  <c r="H45" i="2"/>
  <c r="N22" i="2"/>
  <c r="T20" i="2"/>
  <c r="W40" i="2"/>
  <c r="H49" i="2"/>
  <c r="T41" i="2"/>
  <c r="H27" i="2"/>
  <c r="N16" i="2"/>
  <c r="H46" i="2"/>
  <c r="W19" i="2"/>
  <c r="W6" i="2"/>
  <c r="Q25" i="2"/>
  <c r="T7" i="2"/>
  <c r="H17" i="2"/>
  <c r="Q24" i="2"/>
  <c r="T37" i="2"/>
  <c r="W8" i="2"/>
  <c r="W39" i="2"/>
  <c r="T34" i="2"/>
  <c r="N13" i="2"/>
  <c r="H44" i="2"/>
  <c r="K22" i="2"/>
  <c r="H19" i="2"/>
  <c r="T25" i="2"/>
  <c r="H34" i="2"/>
  <c r="H47" i="2"/>
  <c r="K47" i="2"/>
  <c r="Q39" i="2"/>
  <c r="H35" i="2"/>
  <c r="T35" i="2"/>
  <c r="W35" i="2"/>
  <c r="K35" i="2"/>
  <c r="N35" i="2"/>
  <c r="Q35" i="2"/>
  <c r="N27" i="2"/>
  <c r="T19" i="2"/>
  <c r="K19" i="2"/>
  <c r="N19" i="2"/>
  <c r="H50" i="2"/>
  <c r="K50" i="2"/>
  <c r="H42" i="2"/>
  <c r="K42" i="2"/>
  <c r="W34" i="2"/>
  <c r="K34" i="2"/>
  <c r="N34" i="2"/>
  <c r="H22" i="2"/>
  <c r="W22" i="2"/>
  <c r="Q22" i="2"/>
  <c r="T22" i="2"/>
  <c r="K14" i="2"/>
  <c r="H10" i="2"/>
  <c r="W10" i="2"/>
  <c r="K10" i="2"/>
  <c r="N10" i="2"/>
  <c r="Q10" i="2"/>
  <c r="T10" i="2"/>
  <c r="K37" i="2"/>
  <c r="K29" i="2"/>
  <c r="H25" i="2"/>
  <c r="N25" i="2"/>
  <c r="W25" i="2"/>
  <c r="K25" i="2"/>
  <c r="H21" i="2"/>
  <c r="N21" i="2"/>
  <c r="T21" i="2"/>
  <c r="Q21" i="2"/>
  <c r="K21" i="2"/>
  <c r="W21" i="2"/>
  <c r="W17" i="2"/>
  <c r="K13" i="2"/>
  <c r="H9" i="2"/>
  <c r="K43" i="2"/>
  <c r="H31" i="2"/>
  <c r="T31" i="2"/>
  <c r="W31" i="2"/>
  <c r="K31" i="2"/>
  <c r="N31" i="2"/>
  <c r="Q31" i="2"/>
  <c r="H23" i="2"/>
  <c r="T23" i="2"/>
  <c r="W23" i="2"/>
  <c r="K23" i="2"/>
  <c r="Q23" i="2"/>
  <c r="N23" i="2"/>
  <c r="H15" i="2"/>
  <c r="T15" i="2"/>
  <c r="W15" i="2"/>
  <c r="K15" i="2"/>
  <c r="N15" i="2"/>
  <c r="Q15" i="2"/>
  <c r="W7" i="2"/>
  <c r="N7" i="2"/>
  <c r="H38" i="2"/>
  <c r="W38" i="2"/>
  <c r="K38" i="2"/>
  <c r="N38" i="2"/>
  <c r="Q38" i="2"/>
  <c r="T38" i="2"/>
  <c r="H30" i="2"/>
  <c r="W30" i="2"/>
  <c r="K30" i="2"/>
  <c r="N30" i="2"/>
  <c r="Q30" i="2"/>
  <c r="T30" i="2"/>
  <c r="H26" i="2"/>
  <c r="W26" i="2"/>
  <c r="K26" i="2"/>
  <c r="Q26" i="2"/>
  <c r="N26" i="2"/>
  <c r="T26" i="2"/>
  <c r="H18" i="2"/>
  <c r="W18" i="2"/>
  <c r="K18" i="2"/>
  <c r="Q18" i="2"/>
  <c r="N18" i="2"/>
  <c r="T18" i="2"/>
  <c r="K6" i="2"/>
  <c r="T6" i="2"/>
  <c r="H33" i="2"/>
  <c r="N33" i="2"/>
  <c r="T33" i="2"/>
  <c r="Q33" i="2"/>
  <c r="W33" i="2"/>
  <c r="K33" i="2"/>
  <c r="H48" i="2"/>
  <c r="K48" i="2"/>
  <c r="Q40" i="2"/>
  <c r="H36" i="2"/>
  <c r="Q36" i="2"/>
  <c r="W36" i="2"/>
  <c r="T36" i="2"/>
  <c r="K36" i="2"/>
  <c r="N36" i="2"/>
  <c r="H32" i="2"/>
  <c r="Q32" i="2"/>
  <c r="W32" i="2"/>
  <c r="T32" i="2"/>
  <c r="K32" i="2"/>
  <c r="N32" i="2"/>
  <c r="H28" i="2"/>
  <c r="Q28" i="2"/>
  <c r="W28" i="2"/>
  <c r="T28" i="2"/>
  <c r="K28" i="2"/>
  <c r="N28" i="2"/>
  <c r="N24" i="2"/>
  <c r="H20" i="2"/>
  <c r="Q16" i="2"/>
  <c r="W16" i="2"/>
  <c r="H12" i="2"/>
  <c r="Q12" i="2"/>
  <c r="W12" i="2"/>
  <c r="T12" i="2"/>
  <c r="K12" i="2"/>
  <c r="N12" i="2"/>
  <c r="Q8" i="2"/>
  <c r="H37" i="2" l="1"/>
  <c r="H39" i="2"/>
  <c r="N8" i="2"/>
  <c r="K20" i="2"/>
  <c r="W24" i="2"/>
  <c r="N40" i="2"/>
  <c r="W9" i="2"/>
  <c r="T13" i="2"/>
  <c r="T29" i="2"/>
  <c r="N11" i="2"/>
  <c r="Q70" i="2"/>
  <c r="T70" i="2"/>
  <c r="S70" i="2"/>
  <c r="O70" i="2"/>
  <c r="R70" i="2"/>
  <c r="P70" i="2"/>
  <c r="R105" i="2"/>
  <c r="P105" i="2"/>
  <c r="T52" i="2"/>
  <c r="S105" i="2"/>
  <c r="Q105" i="2"/>
  <c r="W52" i="2"/>
  <c r="O105" i="2"/>
  <c r="T105" i="2"/>
  <c r="N52" i="2"/>
  <c r="Q52" i="2"/>
  <c r="K52" i="2"/>
  <c r="H52" i="2"/>
  <c r="T99" i="2"/>
  <c r="O99" i="2"/>
  <c r="T46" i="2"/>
  <c r="S99" i="2"/>
  <c r="P99" i="2"/>
  <c r="W46" i="2"/>
  <c r="R99" i="2"/>
  <c r="N46" i="2"/>
  <c r="Q99" i="2"/>
  <c r="Q46" i="2"/>
  <c r="P80" i="2"/>
  <c r="O80" i="2"/>
  <c r="S80" i="2"/>
  <c r="R80" i="2"/>
  <c r="T80" i="2"/>
  <c r="Q80" i="2"/>
  <c r="T94" i="2"/>
  <c r="S94" i="2"/>
  <c r="Q94" i="2"/>
  <c r="O94" i="2"/>
  <c r="R94" i="2"/>
  <c r="P94" i="2"/>
  <c r="T67" i="2"/>
  <c r="S67" i="2"/>
  <c r="P67" i="2"/>
  <c r="Q67" i="2"/>
  <c r="R67" i="2"/>
  <c r="O67" i="2"/>
  <c r="Q107" i="2"/>
  <c r="T107" i="2"/>
  <c r="R107" i="2"/>
  <c r="P107" i="2"/>
  <c r="S107" i="2"/>
  <c r="O107" i="2"/>
  <c r="T54" i="2"/>
  <c r="W54" i="2"/>
  <c r="N54" i="2"/>
  <c r="Q54" i="2"/>
  <c r="K54" i="2"/>
  <c r="H54" i="2"/>
  <c r="P64" i="2"/>
  <c r="S64" i="2"/>
  <c r="T64" i="2"/>
  <c r="R64" i="2"/>
  <c r="Q64" i="2"/>
  <c r="O64" i="2"/>
  <c r="K41" i="2"/>
  <c r="Q17" i="2"/>
  <c r="Q37" i="2"/>
  <c r="K45" i="2"/>
  <c r="T14" i="2"/>
  <c r="W14" i="2"/>
  <c r="K11" i="2"/>
  <c r="K27" i="2"/>
  <c r="K39" i="2"/>
  <c r="P66" i="2"/>
  <c r="T66" i="2"/>
  <c r="S66" i="2"/>
  <c r="R66" i="2"/>
  <c r="Q66" i="2"/>
  <c r="O66" i="2"/>
  <c r="P61" i="2"/>
  <c r="O61" i="2"/>
  <c r="S61" i="2"/>
  <c r="T61" i="2"/>
  <c r="R61" i="2"/>
  <c r="Q61" i="2"/>
  <c r="S77" i="2"/>
  <c r="O77" i="2"/>
  <c r="T77" i="2"/>
  <c r="P77" i="2"/>
  <c r="R77" i="2"/>
  <c r="Q77" i="2"/>
  <c r="T60" i="2"/>
  <c r="Q60" i="2"/>
  <c r="S60" i="2"/>
  <c r="O60" i="2"/>
  <c r="P60" i="2"/>
  <c r="R60" i="2"/>
  <c r="R59" i="2"/>
  <c r="T59" i="2"/>
  <c r="Q59" i="2"/>
  <c r="S59" i="2"/>
  <c r="P59" i="2"/>
  <c r="O59" i="2"/>
  <c r="O69" i="2"/>
  <c r="R69" i="2"/>
  <c r="P69" i="2"/>
  <c r="Q69" i="2"/>
  <c r="S69" i="2"/>
  <c r="T69" i="2"/>
  <c r="P96" i="2"/>
  <c r="R96" i="2"/>
  <c r="T43" i="2"/>
  <c r="Q96" i="2"/>
  <c r="O96" i="2"/>
  <c r="W43" i="2"/>
  <c r="T96" i="2"/>
  <c r="N43" i="2"/>
  <c r="S96" i="2"/>
  <c r="Q43" i="2"/>
  <c r="S102" i="2"/>
  <c r="O102" i="2"/>
  <c r="T49" i="2"/>
  <c r="R102" i="2"/>
  <c r="P102" i="2"/>
  <c r="W49" i="2"/>
  <c r="T102" i="2"/>
  <c r="N49" i="2"/>
  <c r="Q102" i="2"/>
  <c r="Q49" i="2"/>
  <c r="R93" i="2"/>
  <c r="T93" i="2"/>
  <c r="S93" i="2"/>
  <c r="P93" i="2"/>
  <c r="Q93" i="2"/>
  <c r="O93" i="2"/>
  <c r="Q73" i="2"/>
  <c r="O73" i="2"/>
  <c r="T73" i="2"/>
  <c r="S73" i="2"/>
  <c r="R73" i="2"/>
  <c r="P73" i="2"/>
  <c r="R62" i="2"/>
  <c r="T62" i="2"/>
  <c r="Q62" i="2"/>
  <c r="S62" i="2"/>
  <c r="O62" i="2"/>
  <c r="P62" i="2"/>
  <c r="P82" i="2"/>
  <c r="R82" i="2"/>
  <c r="Q82" i="2"/>
  <c r="O82" i="2"/>
  <c r="S82" i="2"/>
  <c r="T82" i="2"/>
  <c r="K8" i="2"/>
  <c r="H8" i="2"/>
  <c r="K16" i="2"/>
  <c r="H16" i="2"/>
  <c r="W20" i="2"/>
  <c r="K24" i="2"/>
  <c r="H24" i="2"/>
  <c r="K40" i="2"/>
  <c r="H40" i="2"/>
  <c r="W41" i="2"/>
  <c r="H41" i="2"/>
  <c r="N6" i="2"/>
  <c r="H6" i="2"/>
  <c r="Q7" i="2"/>
  <c r="H7" i="2"/>
  <c r="H43" i="2"/>
  <c r="T9" i="2"/>
  <c r="W13" i="2"/>
  <c r="H13" i="2"/>
  <c r="T17" i="2"/>
  <c r="W29" i="2"/>
  <c r="H29" i="2"/>
  <c r="N14" i="2"/>
  <c r="H14" i="2"/>
  <c r="Q34" i="2"/>
  <c r="W11" i="2"/>
  <c r="Q19" i="2"/>
  <c r="W27" i="2"/>
  <c r="T88" i="2"/>
  <c r="P88" i="2"/>
  <c r="R88" i="2"/>
  <c r="S88" i="2"/>
  <c r="O88" i="2"/>
  <c r="Q88" i="2"/>
  <c r="Q95" i="2"/>
  <c r="T42" i="2"/>
  <c r="T95" i="2"/>
  <c r="W42" i="2"/>
  <c r="R95" i="2"/>
  <c r="O95" i="2"/>
  <c r="S95" i="2"/>
  <c r="P95" i="2"/>
  <c r="N42" i="2"/>
  <c r="Q42" i="2"/>
  <c r="P103" i="2"/>
  <c r="T50" i="2"/>
  <c r="R103" i="2"/>
  <c r="W50" i="2"/>
  <c r="Q103" i="2"/>
  <c r="S103" i="2"/>
  <c r="O103" i="2"/>
  <c r="T103" i="2"/>
  <c r="N50" i="2"/>
  <c r="Q50" i="2"/>
  <c r="Q63" i="2"/>
  <c r="T63" i="2"/>
  <c r="R63" i="2"/>
  <c r="P63" i="2"/>
  <c r="S63" i="2"/>
  <c r="O63" i="2"/>
  <c r="S79" i="2"/>
  <c r="T79" i="2"/>
  <c r="R79" i="2"/>
  <c r="O79" i="2"/>
  <c r="Q79" i="2"/>
  <c r="P79" i="2"/>
  <c r="O74" i="2"/>
  <c r="S74" i="2"/>
  <c r="P74" i="2"/>
  <c r="T74" i="2"/>
  <c r="R74" i="2"/>
  <c r="Q74" i="2"/>
  <c r="R68" i="2"/>
  <c r="T68" i="2"/>
  <c r="Q68" i="2"/>
  <c r="S68" i="2"/>
  <c r="O68" i="2"/>
  <c r="P68" i="2"/>
  <c r="P101" i="2"/>
  <c r="T48" i="2"/>
  <c r="T101" i="2"/>
  <c r="W48" i="2"/>
  <c r="O101" i="2"/>
  <c r="S101" i="2"/>
  <c r="N48" i="2"/>
  <c r="R101" i="2"/>
  <c r="Q48" i="2"/>
  <c r="Q101" i="2"/>
  <c r="R100" i="2"/>
  <c r="T47" i="2"/>
  <c r="O100" i="2"/>
  <c r="W47" i="2"/>
  <c r="Q100" i="2"/>
  <c r="N47" i="2"/>
  <c r="T100" i="2"/>
  <c r="S100" i="2"/>
  <c r="Q47" i="2"/>
  <c r="P100" i="2"/>
  <c r="S91" i="2"/>
  <c r="O91" i="2"/>
  <c r="P91" i="2"/>
  <c r="T91" i="2"/>
  <c r="Q91" i="2"/>
  <c r="R91" i="2"/>
  <c r="R81" i="2"/>
  <c r="P81" i="2"/>
  <c r="Q81" i="2"/>
  <c r="S81" i="2"/>
  <c r="O81" i="2"/>
  <c r="T81" i="2"/>
  <c r="Q86" i="2"/>
  <c r="P86" i="2"/>
  <c r="S86" i="2"/>
  <c r="O86" i="2"/>
  <c r="R86" i="2"/>
  <c r="T86" i="2"/>
  <c r="R97" i="2"/>
  <c r="P97" i="2"/>
  <c r="T44" i="2"/>
  <c r="Q97" i="2"/>
  <c r="O97" i="2"/>
  <c r="W44" i="2"/>
  <c r="N44" i="2"/>
  <c r="S97" i="2"/>
  <c r="Q44" i="2"/>
  <c r="T97" i="2"/>
  <c r="Q92" i="2"/>
  <c r="S92" i="2"/>
  <c r="R92" i="2"/>
  <c r="P92" i="2"/>
  <c r="T92" i="2"/>
  <c r="O92" i="2"/>
  <c r="O90" i="2"/>
  <c r="S90" i="2"/>
  <c r="T90" i="2"/>
  <c r="Q90" i="2"/>
  <c r="R90" i="2"/>
  <c r="P90" i="2"/>
  <c r="P98" i="2"/>
  <c r="R98" i="2"/>
  <c r="T45" i="2"/>
  <c r="S98" i="2"/>
  <c r="Q98" i="2"/>
  <c r="W45" i="2"/>
  <c r="N45" i="2"/>
  <c r="Q45" i="2"/>
  <c r="O98" i="2"/>
  <c r="T98" i="2"/>
  <c r="N41" i="2"/>
  <c r="T8" i="2"/>
  <c r="T16" i="2"/>
  <c r="N20" i="2"/>
  <c r="Q20" i="2"/>
  <c r="T24" i="2"/>
  <c r="T40" i="2"/>
  <c r="K44" i="2"/>
  <c r="Q41" i="2"/>
  <c r="K49" i="2"/>
  <c r="Q6" i="2"/>
  <c r="K46" i="2"/>
  <c r="K7" i="2"/>
  <c r="K9" i="2"/>
  <c r="N9" i="2"/>
  <c r="Q13" i="2"/>
  <c r="K17" i="2"/>
  <c r="N17" i="2"/>
  <c r="Q29" i="2"/>
  <c r="W37" i="2"/>
  <c r="N37" i="2"/>
  <c r="Q14" i="2"/>
  <c r="Q11" i="2"/>
  <c r="T11" i="2"/>
  <c r="Q27" i="2"/>
  <c r="T27" i="2"/>
  <c r="N39" i="2"/>
  <c r="T39" i="2"/>
  <c r="T83" i="2"/>
  <c r="S83" i="2"/>
  <c r="P83" i="2"/>
  <c r="R83" i="2"/>
  <c r="Q83" i="2"/>
  <c r="O83" i="2"/>
  <c r="T87" i="2"/>
  <c r="O87" i="2"/>
  <c r="R87" i="2"/>
  <c r="P87" i="2"/>
  <c r="Q87" i="2"/>
  <c r="S87" i="2"/>
  <c r="S85" i="2"/>
  <c r="P85" i="2"/>
  <c r="Q85" i="2"/>
  <c r="O85" i="2"/>
  <c r="R85" i="2"/>
  <c r="T85" i="2"/>
  <c r="R84" i="2"/>
  <c r="T84" i="2"/>
  <c r="Q84" i="2"/>
  <c r="O84" i="2"/>
  <c r="P84" i="2"/>
  <c r="S84" i="2"/>
  <c r="R78" i="2"/>
  <c r="Q78" i="2"/>
  <c r="O78" i="2"/>
  <c r="T78" i="2"/>
  <c r="P78" i="2"/>
  <c r="S78" i="2"/>
  <c r="R72" i="2"/>
  <c r="Q72" i="2"/>
  <c r="S72" i="2"/>
  <c r="T72" i="2"/>
  <c r="O72" i="2"/>
  <c r="P72" i="2"/>
  <c r="P71" i="2"/>
  <c r="R71" i="2"/>
  <c r="Q71" i="2"/>
  <c r="S71" i="2"/>
  <c r="O71" i="2"/>
  <c r="T71" i="2"/>
  <c r="P89" i="2"/>
  <c r="Q89" i="2"/>
  <c r="R89" i="2"/>
  <c r="S89" i="2"/>
  <c r="O89" i="2"/>
  <c r="T89" i="2"/>
  <c r="T106" i="2"/>
  <c r="R106" i="2"/>
  <c r="P106" i="2"/>
  <c r="Q106" i="2"/>
  <c r="O106" i="2"/>
  <c r="S106" i="2"/>
  <c r="T53" i="2"/>
  <c r="W53" i="2"/>
  <c r="N53" i="2"/>
  <c r="Q53" i="2"/>
  <c r="K53" i="2"/>
  <c r="H53" i="2"/>
  <c r="R76" i="2"/>
  <c r="P76" i="2"/>
  <c r="Q76" i="2"/>
  <c r="S76" i="2"/>
  <c r="T76" i="2"/>
  <c r="O76" i="2"/>
  <c r="O75" i="2"/>
  <c r="Q75" i="2"/>
  <c r="S75" i="2"/>
  <c r="T75" i="2"/>
  <c r="R75" i="2"/>
  <c r="P75" i="2"/>
  <c r="R104" i="2"/>
  <c r="T51" i="2"/>
  <c r="T104" i="2"/>
  <c r="Q104" i="2"/>
  <c r="W51" i="2"/>
  <c r="N51" i="2"/>
  <c r="O104" i="2"/>
  <c r="S104" i="2"/>
  <c r="Q51" i="2"/>
  <c r="P104" i="2"/>
  <c r="K51" i="2"/>
  <c r="H51" i="2"/>
  <c r="P65" i="2"/>
  <c r="S65" i="2"/>
  <c r="Q65" i="2"/>
  <c r="R65" i="2"/>
  <c r="T65" i="2"/>
  <c r="O65" i="2"/>
</calcChain>
</file>

<file path=xl/sharedStrings.xml><?xml version="1.0" encoding="utf-8"?>
<sst xmlns="http://schemas.openxmlformats.org/spreadsheetml/2006/main" count="229" uniqueCount="124">
  <si>
    <t xml:space="preserve">  Facility Name: </t>
  </si>
  <si>
    <t xml:space="preserve"> </t>
  </si>
  <si>
    <r>
      <t xml:space="preserve">                  MRidium 3860 MRI  DERS LIBRARY TEMPLATE        </t>
    </r>
    <r>
      <rPr>
        <b/>
        <sz val="16"/>
        <color rgb="FFB4C6E7"/>
        <rFont val="Calibri"/>
        <family val="2"/>
        <scheme val="minor"/>
      </rPr>
      <t xml:space="preserve">   (BLUE CELLS ARE REQUIRED INPUT)</t>
    </r>
  </si>
  <si>
    <t>DRUG NAME</t>
  </si>
  <si>
    <t>'mL' DOSE unit infusions are not accepted by the software platform. 'mL' infusions may be programmed through the pumps basic 'RATE/VOLUME' mode.</t>
  </si>
  <si>
    <r>
      <t xml:space="preserve">DOSE/CONC: </t>
    </r>
    <r>
      <rPr>
        <b/>
        <sz val="10"/>
        <color theme="1"/>
        <rFont val="Calibri"/>
        <family val="2"/>
        <scheme val="minor"/>
      </rPr>
      <t>the software will only allow two whole numbers to the right or left of the decimal.</t>
    </r>
    <r>
      <rPr>
        <b/>
        <sz val="11"/>
        <color theme="1"/>
        <rFont val="Calibri"/>
        <family val="2"/>
        <scheme val="minor"/>
      </rPr>
      <t xml:space="preserve"> </t>
    </r>
    <r>
      <rPr>
        <b/>
        <sz val="12"/>
        <color rgb="FFFFFF00"/>
        <rFont val="Calibri"/>
        <family val="2"/>
        <scheme val="minor"/>
      </rPr>
      <t xml:space="preserve"> ALLOWED: 0.12 NOT Allowed: 0.123</t>
    </r>
    <r>
      <rPr>
        <b/>
        <sz val="11"/>
        <color theme="1"/>
        <rFont val="Calibri"/>
        <family val="2"/>
        <scheme val="minor"/>
      </rPr>
      <t xml:space="preserve">    </t>
    </r>
    <r>
      <rPr>
        <b/>
        <sz val="12"/>
        <color theme="0"/>
        <rFont val="Calibri"/>
        <family val="2"/>
        <scheme val="minor"/>
      </rPr>
      <t xml:space="preserve">You may opt to enter TOTAL DRUG /TOTAL VOLUME i.e. </t>
    </r>
    <r>
      <rPr>
        <b/>
        <sz val="14"/>
        <color theme="0"/>
        <rFont val="Calibri"/>
        <family val="2"/>
        <scheme val="minor"/>
      </rPr>
      <t>Propofol 10mg/1mL or 1000mg/100mL</t>
    </r>
  </si>
  <si>
    <r>
      <t xml:space="preserve">DOSE/CONC </t>
    </r>
    <r>
      <rPr>
        <b/>
        <i/>
        <sz val="11"/>
        <color theme="1"/>
        <rFont val="Calibri"/>
        <family val="2"/>
        <scheme val="minor"/>
      </rPr>
      <t>not available</t>
    </r>
  </si>
  <si>
    <r>
      <t xml:space="preserve"> </t>
    </r>
    <r>
      <rPr>
        <b/>
        <sz val="11"/>
        <rFont val="Calibri"/>
        <family val="2"/>
        <scheme val="minor"/>
      </rPr>
      <t xml:space="preserve">Only 20 characters per drug.         </t>
    </r>
    <r>
      <rPr>
        <b/>
        <sz val="12"/>
        <color rgb="FFFF0000"/>
        <rFont val="Calibri"/>
        <family val="2"/>
        <scheme val="minor"/>
      </rPr>
      <t xml:space="preserve">TALLMAN = 1.5 characters  Space = 1 character               </t>
    </r>
    <r>
      <rPr>
        <b/>
        <sz val="12"/>
        <rFont val="Calibri"/>
        <family val="2"/>
        <scheme val="minor"/>
      </rPr>
      <t xml:space="preserve">                                           </t>
    </r>
    <r>
      <rPr>
        <b/>
        <sz val="11"/>
        <rFont val="Calibri"/>
        <family val="2"/>
        <scheme val="minor"/>
      </rPr>
      <t>IF the cell turns</t>
    </r>
    <r>
      <rPr>
        <b/>
        <sz val="11"/>
        <color rgb="FFFF0000"/>
        <rFont val="Calibri"/>
        <family val="2"/>
        <scheme val="minor"/>
      </rPr>
      <t xml:space="preserve"> 'RED'</t>
    </r>
    <r>
      <rPr>
        <b/>
        <sz val="11"/>
        <rFont val="Calibri"/>
        <family val="2"/>
        <scheme val="minor"/>
      </rPr>
      <t xml:space="preserve"> after the name has been entered you have exceded the character limit. Hit the 'DELETE' key x2 and retry.</t>
    </r>
  </si>
  <si>
    <t>mEq / grams / nanograms</t>
  </si>
  <si>
    <t>When inputting 'UNITS' or 'mU'  decimals are not accepted by the software platform i.e., Vasopressin or Insulin (typically low guardrails in the case of Insulin)</t>
  </si>
  <si>
    <t>When entering infusions with 'SAME NAME/DIFFERENT CONCENTRATION' please include some type of differentiator in the drug name i.e., DS /X2 /DRUG Unit</t>
  </si>
  <si>
    <t xml:space="preserve">Your DERS Library will be entered in Alphabetical order unless othewise specified. </t>
  </si>
  <si>
    <t>PRIMARY DOSE INFUSIONS</t>
  </si>
  <si>
    <t>CONC Values</t>
  </si>
  <si>
    <t>Weight Values (kg)</t>
  </si>
  <si>
    <r>
      <t xml:space="preserve">                      BOLUS DOSE       </t>
    </r>
    <r>
      <rPr>
        <b/>
        <sz val="10"/>
        <color theme="0"/>
        <rFont val="Arial"/>
        <family val="2"/>
      </rPr>
      <t>(optional)</t>
    </r>
  </si>
  <si>
    <t xml:space="preserve">     BOLUS  Time Values</t>
  </si>
  <si>
    <t xml:space="preserve">Max
Hard
Limit </t>
  </si>
  <si>
    <t>High
Soft
Limit</t>
  </si>
  <si>
    <t>DOSE Initial Value</t>
  </si>
  <si>
    <r>
      <t xml:space="preserve">DOSE UNITS                                          </t>
    </r>
    <r>
      <rPr>
        <b/>
        <sz val="10"/>
        <color rgb="FFFF0000"/>
        <rFont val="Calibri"/>
        <family val="2"/>
        <scheme val="minor"/>
      </rPr>
      <t>REQUIRED</t>
    </r>
  </si>
  <si>
    <t>Lower
Soft
Limit</t>
  </si>
  <si>
    <t>Min 
Hard
Limit</t>
  </si>
  <si>
    <r>
      <t xml:space="preserve">DRUG CONC </t>
    </r>
    <r>
      <rPr>
        <b/>
        <sz val="10"/>
        <color rgb="FFFF0000"/>
        <rFont val="Calibri"/>
        <family val="2"/>
        <scheme val="minor"/>
      </rPr>
      <t>REQUIRED</t>
    </r>
  </si>
  <si>
    <r>
      <t xml:space="preserve">CONC
UNITS </t>
    </r>
    <r>
      <rPr>
        <b/>
        <sz val="10"/>
        <color rgb="FFFF0000"/>
        <rFont val="Calibri"/>
        <family val="2"/>
        <scheme val="minor"/>
      </rPr>
      <t>REQUIRED</t>
    </r>
  </si>
  <si>
    <r>
      <rPr>
        <b/>
        <sz val="11"/>
        <color theme="0"/>
        <rFont val="Calibri"/>
        <family val="2"/>
        <scheme val="minor"/>
      </rPr>
      <t xml:space="preserve">DILUENT VOLUME   1 - 999 mL  </t>
    </r>
    <r>
      <rPr>
        <b/>
        <sz val="11"/>
        <color rgb="FFFF0000"/>
        <rFont val="Calibri"/>
        <family val="2"/>
        <scheme val="minor"/>
      </rPr>
      <t xml:space="preserve"> </t>
    </r>
    <r>
      <rPr>
        <b/>
        <sz val="11"/>
        <color theme="0"/>
        <rFont val="Calibri"/>
        <family val="2"/>
        <scheme val="minor"/>
      </rPr>
      <t xml:space="preserve">                  </t>
    </r>
    <r>
      <rPr>
        <b/>
        <sz val="10"/>
        <color rgb="FFFF0000"/>
        <rFont val="Calibri"/>
        <family val="2"/>
        <scheme val="minor"/>
      </rPr>
      <t>REQUIRED</t>
    </r>
    <r>
      <rPr>
        <b/>
        <sz val="11"/>
        <color rgb="FFFF0000"/>
        <rFont val="Calibri"/>
        <family val="2"/>
        <scheme val="minor"/>
      </rPr>
      <t xml:space="preserve"> </t>
    </r>
  </si>
  <si>
    <t>mL(s)</t>
  </si>
  <si>
    <r>
      <t xml:space="preserve">Max
Hard
Limit    </t>
    </r>
    <r>
      <rPr>
        <b/>
        <sz val="10"/>
        <color rgb="FFFF0000"/>
        <rFont val="Calibri"/>
        <family val="2"/>
        <scheme val="minor"/>
      </rPr>
      <t>160 kgs</t>
    </r>
  </si>
  <si>
    <r>
      <t xml:space="preserve">Min 
Hard
Limit     </t>
    </r>
    <r>
      <rPr>
        <b/>
        <sz val="10"/>
        <color rgb="FFFF0000"/>
        <rFont val="Calibri"/>
        <family val="2"/>
        <scheme val="minor"/>
      </rPr>
      <t>0.1 kgs</t>
    </r>
  </si>
  <si>
    <t>Max
Hard
Limit</t>
  </si>
  <si>
    <t>Lucia</t>
  </si>
  <si>
    <t>BOLUS Initial Value</t>
  </si>
  <si>
    <r>
      <t xml:space="preserve">DOSE UNITS </t>
    </r>
    <r>
      <rPr>
        <b/>
        <sz val="10"/>
        <color rgb="FFFF0000"/>
        <rFont val="Calibri"/>
        <family val="2"/>
        <scheme val="minor"/>
      </rPr>
      <t>REQUIRED</t>
    </r>
  </si>
  <si>
    <t>Min
Hard
Limit</t>
  </si>
  <si>
    <r>
      <t xml:space="preserve">Max
Hard
Limit (minutes)     </t>
    </r>
    <r>
      <rPr>
        <b/>
        <sz val="9"/>
        <rFont val="Calibri"/>
        <family val="2"/>
        <scheme val="minor"/>
      </rPr>
      <t xml:space="preserve"> </t>
    </r>
    <r>
      <rPr>
        <b/>
        <sz val="10"/>
        <color rgb="FFFF0000"/>
        <rFont val="Calibri"/>
        <family val="2"/>
        <scheme val="minor"/>
      </rPr>
      <t>No Longer</t>
    </r>
    <r>
      <rPr>
        <b/>
        <sz val="9"/>
        <color rgb="FFFF0000"/>
        <rFont val="Calibri"/>
        <family val="2"/>
        <scheme val="minor"/>
      </rPr>
      <t xml:space="preserve"> </t>
    </r>
  </si>
  <si>
    <t>High
Soft
Limit (minutes)</t>
  </si>
  <si>
    <r>
      <t xml:space="preserve">BOLUS DELIVERY TIME (minutes) </t>
    </r>
    <r>
      <rPr>
        <b/>
        <sz val="10"/>
        <color rgb="FFFF0000"/>
        <rFont val="Calibri"/>
        <family val="2"/>
        <scheme val="minor"/>
      </rPr>
      <t>REQUIRED</t>
    </r>
  </si>
  <si>
    <t>Lower
Soft
Limit (minutes)</t>
  </si>
  <si>
    <r>
      <t xml:space="preserve">Min
Hard
Limit (minutes)       </t>
    </r>
    <r>
      <rPr>
        <b/>
        <sz val="10"/>
        <rFont val="Calibri"/>
        <family val="2"/>
        <scheme val="minor"/>
      </rPr>
      <t xml:space="preserve"> </t>
    </r>
    <r>
      <rPr>
        <b/>
        <sz val="10"/>
        <color rgb="FFFF0000"/>
        <rFont val="Calibri"/>
        <family val="2"/>
        <scheme val="minor"/>
      </rPr>
      <t>No Faster</t>
    </r>
  </si>
  <si>
    <t>DOSE / CONC PARAMETERS</t>
  </si>
  <si>
    <r>
      <t>mL</t>
    </r>
    <r>
      <rPr>
        <sz val="9"/>
        <rFont val="Calibri"/>
        <family val="2"/>
        <scheme val="minor"/>
      </rPr>
      <t>(s)</t>
    </r>
  </si>
  <si>
    <t xml:space="preserve">MCG    </t>
  </si>
  <si>
    <t>0.01 to 9,999 mcg/kg/min</t>
  </si>
  <si>
    <t>0.01 to 9,999 mcg/kg/hr</t>
  </si>
  <si>
    <t>0.01 to 9,999 mcg/kg</t>
  </si>
  <si>
    <t>0.01 to 9,999 mcg/min</t>
  </si>
  <si>
    <t>0.01 to 9,999 mcg/hr</t>
  </si>
  <si>
    <t>0.01 to 9,999 mcg</t>
  </si>
  <si>
    <t>MG</t>
  </si>
  <si>
    <t>0.01 to 9,999 mg/kg/min</t>
  </si>
  <si>
    <t>0.01 to 9,999 mg/kg/hr</t>
  </si>
  <si>
    <t>0.01 to 9,999 mg/kg</t>
  </si>
  <si>
    <t>0.01 to 9,999 mg/min</t>
  </si>
  <si>
    <t>0.01 to 9,999 mg/hr</t>
  </si>
  <si>
    <t>0.01 to 9,999 mg</t>
  </si>
  <si>
    <t xml:space="preserve">UNITS     (no decimals) </t>
  </si>
  <si>
    <t>1 to 99,999 Units/kg/hr</t>
  </si>
  <si>
    <t>1 to 99,999 Units/hr</t>
  </si>
  <si>
    <t>1 to 99,999 Units/min</t>
  </si>
  <si>
    <t>1 to 99,999 Units/kg</t>
  </si>
  <si>
    <t>1 to 99,999 Units</t>
  </si>
  <si>
    <r>
      <t xml:space="preserve">mU       </t>
    </r>
    <r>
      <rPr>
        <b/>
        <sz val="10"/>
        <color theme="1"/>
        <rFont val="Arial"/>
        <family val="2"/>
      </rPr>
      <t>(no decimals)</t>
    </r>
  </si>
  <si>
    <t>1 to 99,999 mU/kg/min</t>
  </si>
  <si>
    <t>1 to 99,999 mU/kg/hr</t>
  </si>
  <si>
    <t>1 to 99,999 mU/hr</t>
  </si>
  <si>
    <t>1 to 99,999 mU/min</t>
  </si>
  <si>
    <t>1 to 99,999 mU/kg</t>
  </si>
  <si>
    <t>1 to 99,999 mU</t>
  </si>
  <si>
    <t>CONC Choices</t>
  </si>
  <si>
    <t>1 to 25,000 Units</t>
  </si>
  <si>
    <t>1 to 25,000 mU</t>
  </si>
  <si>
    <t>WEIGHT Choices</t>
  </si>
  <si>
    <t>0.1 to 160 kg</t>
  </si>
  <si>
    <t xml:space="preserve">BOLUS TIMES </t>
  </si>
  <si>
    <t>(Defaults to 1 min)</t>
  </si>
  <si>
    <t>.1 = 6 sec</t>
  </si>
  <si>
    <t>.2 = 12 sec</t>
  </si>
  <si>
    <t>.3 = 18 sec</t>
  </si>
  <si>
    <t>.4 = 24 sec</t>
  </si>
  <si>
    <t>.5 = 30 sec</t>
  </si>
  <si>
    <t>.6 = 36 sec</t>
  </si>
  <si>
    <t>.7 = 42 sec</t>
  </si>
  <si>
    <t>.8 = 48 sec</t>
  </si>
  <si>
    <t>.9 = 54 sec</t>
  </si>
  <si>
    <t>1 to 99 minutes</t>
  </si>
  <si>
    <t>CHARACTERS</t>
  </si>
  <si>
    <t>Aa -  Zz</t>
  </si>
  <si>
    <t xml:space="preserve"> . ? + / &lt;  &gt;</t>
  </si>
  <si>
    <r>
      <t xml:space="preserve">                                                                                         </t>
    </r>
    <r>
      <rPr>
        <b/>
        <sz val="12"/>
        <color rgb="FFFFFF00"/>
        <rFont val="Arial"/>
        <family val="2"/>
      </rPr>
      <t>50 ENTRIES IS THE DERS LIMIT</t>
    </r>
  </si>
  <si>
    <t>IF INCLUDING PEDIATRIC a/o NEONATAL INFUSIONS…please preface them with a  'p' or 'n'  (i.e. pDOPamine) for  CLINICAL RECOGNITION. These entries are typically placed at the end of the library to help distinguish them from the Adult Dosed Infusions</t>
  </si>
  <si>
    <t xml:space="preserve">As a licensed and authorized representative of the above stated facility, I confirm the entries submitted on this DERS template to be within accordance of our facilities formulary for IV medications and fluid infusions.                                                                                  Upon receipt of the DERS Drug Library SD card(s) I agree  that it is his/her responsibility to schedule a 'DERS Validation' appointment to assure the accuracy of the DERS data input  prior to release of clinical implementation.   </t>
  </si>
  <si>
    <t>Signature:</t>
  </si>
  <si>
    <t>Title:</t>
  </si>
  <si>
    <t>Date:</t>
  </si>
  <si>
    <t xml:space="preserve">Version: </t>
  </si>
  <si>
    <r>
      <rPr>
        <b/>
        <sz val="11"/>
        <color theme="5" tint="-0.249977111117893"/>
        <rFont val="Calibri"/>
        <family val="2"/>
        <scheme val="minor"/>
      </rPr>
      <t xml:space="preserve">ADVISORY: </t>
    </r>
    <r>
      <rPr>
        <sz val="11"/>
        <color theme="5" tint="-0.249977111117893"/>
        <rFont val="Calibri"/>
        <family val="2"/>
        <scheme val="minor"/>
      </rPr>
      <t>ANY CHANGES SUBMITTED AFTER THE FINAL DERS TEMPLATE HAS BEEN SIGNED OFF BY PHARMACY OR REQUESTED DURING THE VALIDATION PROCESS SHALL OCCUR A FEE OF $250.00 PER DERS LIBRARY.</t>
    </r>
  </si>
  <si>
    <t>LF 173 Rev. 1.0</t>
  </si>
  <si>
    <t>PRIMARY</t>
  </si>
  <si>
    <t>Decimal/Unit Test</t>
  </si>
  <si>
    <t>Decimal Places Test</t>
  </si>
  <si>
    <t>Lower
case</t>
  </si>
  <si>
    <t>Upper
case</t>
  </si>
  <si>
    <t>Total
letters</t>
  </si>
  <si>
    <t>Drug
Name</t>
  </si>
  <si>
    <t>C</t>
  </si>
  <si>
    <t>D</t>
  </si>
  <si>
    <t>E</t>
  </si>
  <si>
    <t>G</t>
  </si>
  <si>
    <t>H</t>
  </si>
  <si>
    <t>I</t>
  </si>
  <si>
    <t>Error</t>
  </si>
  <si>
    <t>Units?</t>
  </si>
  <si>
    <t>Decimal</t>
  </si>
  <si>
    <t>Result</t>
  </si>
  <si>
    <t>4 Digit Limit Check</t>
  </si>
  <si>
    <t>3 Digit Limit</t>
  </si>
  <si>
    <t>Dose Units</t>
  </si>
  <si>
    <t>Wgt Units</t>
  </si>
  <si>
    <t>R</t>
  </si>
  <si>
    <t>S</t>
  </si>
  <si>
    <t>T</t>
  </si>
  <si>
    <t>V</t>
  </si>
  <si>
    <t>W</t>
  </si>
  <si>
    <t>Units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</si>
</sst>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00"/>
    <numFmt numFmtId="165" formatCode="\Te\x\t"/>
    <numFmt numFmtId="166" formatCode="0.0"/>
  </numFmts>
  <fonts count="48">
    <font>
      <sz val="11"/>
      <color theme="1"/>
      <name val="Calibri"/>
      <family val="2"/>
      <scheme val="minor"/>
    </font>
    <font>
      <b/>
      <sz val="18"/>
      <name val="Calibri"/>
      <family val="2"/>
      <scheme val="minor"/>
    </font>
    <font>
      <b/>
      <sz val="16"/>
      <color rgb="FFFF0000"/>
      <name val="Calibri"/>
      <family val="2"/>
      <scheme val="minor"/>
    </font>
    <font>
      <b/>
      <sz val="8"/>
      <name val="Arial"/>
      <family val="2"/>
    </font>
    <font>
      <b/>
      <sz val="10"/>
      <name val="Arial"/>
      <family val="2"/>
    </font>
    <font>
      <sz val="7"/>
      <color theme="1"/>
      <name val="Calibri"/>
      <family val="2"/>
      <scheme val="minor"/>
    </font>
    <font>
      <b/>
      <sz val="12"/>
      <name val="Arial"/>
      <family val="2"/>
    </font>
    <font>
      <b/>
      <sz val="12"/>
      <color theme="1"/>
      <name val="Calibri"/>
      <family val="2"/>
      <scheme val="minor"/>
    </font>
    <font>
      <sz val="10"/>
      <name val="Arial"/>
      <family val="2"/>
    </font>
    <font>
      <sz val="8"/>
      <color theme="1"/>
      <name val="Calibri"/>
      <family val="2"/>
      <scheme val="minor"/>
    </font>
    <font>
      <sz val="8"/>
      <name val="Arial"/>
      <family val="2"/>
    </font>
    <font>
      <sz val="8"/>
      <color rgb="FF222222"/>
      <name val="Osaka"/>
      <charset val="128"/>
    </font>
    <font>
      <sz val="7"/>
      <color theme="1"/>
      <name val="Arial"/>
      <family val="2"/>
    </font>
    <font>
      <sz val="8"/>
      <name val="Calibri"/>
      <family val="2"/>
      <scheme val="minor"/>
    </font>
    <font>
      <b/>
      <sz val="11"/>
      <color theme="0"/>
      <name val="Calibri"/>
      <family val="2"/>
      <scheme val="minor"/>
    </font>
    <font>
      <b/>
      <sz val="11"/>
      <color theme="1"/>
      <name val="Calibri"/>
      <family val="2"/>
      <scheme val="minor"/>
    </font>
    <font>
      <sz val="11"/>
      <name val="Calibri"/>
      <family val="2"/>
      <scheme val="minor"/>
    </font>
    <font>
      <b/>
      <sz val="16"/>
      <name val="Arial"/>
      <family val="2"/>
    </font>
    <font>
      <b/>
      <sz val="10"/>
      <color theme="1"/>
      <name val="Arial"/>
      <family val="2"/>
    </font>
    <font>
      <b/>
      <sz val="12"/>
      <color theme="1"/>
      <name val="Arial"/>
      <family val="2"/>
    </font>
    <font>
      <b/>
      <sz val="11"/>
      <name val="Arial"/>
      <family val="2"/>
    </font>
    <font>
      <b/>
      <sz val="10"/>
      <color rgb="FFFF0000"/>
      <name val="Calibri"/>
      <family val="2"/>
      <scheme val="minor"/>
    </font>
    <font>
      <b/>
      <sz val="12"/>
      <name val="Calibri"/>
      <family val="2"/>
      <scheme val="minor"/>
    </font>
    <font>
      <b/>
      <sz val="12"/>
      <color rgb="FF000000"/>
      <name val="Calibri"/>
      <family val="2"/>
      <scheme val="minor"/>
    </font>
    <font>
      <b/>
      <sz val="20"/>
      <color theme="0"/>
      <name val="Calibri"/>
      <family val="2"/>
      <scheme val="minor"/>
    </font>
    <font>
      <b/>
      <sz val="16"/>
      <color theme="0"/>
      <name val="Calibri"/>
      <family val="2"/>
      <scheme val="minor"/>
    </font>
    <font>
      <b/>
      <sz val="14"/>
      <color theme="0"/>
      <name val="Calibri"/>
      <family val="2"/>
      <scheme val="minor"/>
    </font>
    <font>
      <b/>
      <sz val="9"/>
      <name val="Calibri"/>
      <family val="2"/>
      <scheme val="minor"/>
    </font>
    <font>
      <b/>
      <sz val="11"/>
      <name val="Calibri"/>
      <family val="2"/>
      <scheme val="minor"/>
    </font>
    <font>
      <b/>
      <sz val="10"/>
      <name val="Calibri"/>
      <family val="2"/>
      <scheme val="minor"/>
    </font>
    <font>
      <b/>
      <sz val="12"/>
      <color theme="0"/>
      <name val="Calibri"/>
      <family val="2"/>
      <scheme val="minor"/>
    </font>
    <font>
      <b/>
      <sz val="9"/>
      <color rgb="FFFF0000"/>
      <name val="Calibri"/>
      <family val="2"/>
      <scheme val="minor"/>
    </font>
    <font>
      <b/>
      <sz val="11"/>
      <color rgb="FFFF0000"/>
      <name val="Calibri"/>
      <family val="2"/>
      <scheme val="minor"/>
    </font>
    <font>
      <b/>
      <sz val="12"/>
      <color rgb="FFFF0000"/>
      <name val="Calibri"/>
      <family val="2"/>
      <scheme val="minor"/>
    </font>
    <font>
      <b/>
      <sz val="18"/>
      <color theme="0"/>
      <name val="Calibri"/>
      <family val="2"/>
      <scheme val="minor"/>
    </font>
    <font>
      <b/>
      <u/>
      <sz val="14"/>
      <color theme="0"/>
      <name val="Calibri"/>
      <family val="2"/>
      <scheme val="minor"/>
    </font>
    <font>
      <b/>
      <sz val="16"/>
      <color rgb="FFB4C6E7"/>
      <name val="Calibri"/>
      <family val="2"/>
      <scheme val="minor"/>
    </font>
    <font>
      <b/>
      <sz val="12"/>
      <color theme="0"/>
      <name val="Arial"/>
      <family val="2"/>
    </font>
    <font>
      <sz val="9"/>
      <name val="Calibri"/>
      <family val="2"/>
      <scheme val="minor"/>
    </font>
    <font>
      <b/>
      <sz val="12"/>
      <color rgb="FFFFFF00"/>
      <name val="Calibri"/>
      <family val="2"/>
      <scheme val="minor"/>
    </font>
    <font>
      <b/>
      <sz val="14"/>
      <name val="Calibri"/>
      <family val="2"/>
      <scheme val="minor"/>
    </font>
    <font>
      <b/>
      <sz val="10"/>
      <color theme="1"/>
      <name val="Calibri"/>
      <family val="2"/>
      <scheme val="minor"/>
    </font>
    <font>
      <b/>
      <i/>
      <sz val="11"/>
      <color theme="1"/>
      <name val="Calibri"/>
      <family val="2"/>
      <scheme val="minor"/>
    </font>
    <font>
      <b/>
      <sz val="10"/>
      <color theme="0"/>
      <name val="Arial"/>
      <family val="2"/>
    </font>
    <font>
      <b/>
      <sz val="7"/>
      <color rgb="FFFFFF00"/>
      <name val="Arial"/>
      <family val="2"/>
    </font>
    <font>
      <b/>
      <sz val="12"/>
      <color rgb="FFFFFF00"/>
      <name val="Arial"/>
      <family val="2"/>
    </font>
    <font>
      <sz val="11"/>
      <color theme="5" tint="-0.249977111117893"/>
      <name val="Calibri"/>
      <family val="2"/>
      <scheme val="minor"/>
    </font>
    <font>
      <b/>
      <sz val="11"/>
      <color theme="5" tint="-0.249977111117893"/>
      <name val="Calibri"/>
      <family val="2"/>
      <scheme val="minor"/>
    </font>
  </fonts>
  <fills count="23">
    <fill>
      <patternFill patternType="none"/>
    </fill>
    <fill>
      <patternFill patternType="gray125"/>
    </fill>
    <fill>
      <patternFill patternType="solid">
        <fgColor theme="1"/>
        <bgColor indexed="64"/>
      </patternFill>
    </fill>
    <fill>
      <patternFill patternType="solid">
        <fgColor theme="0"/>
        <bgColor indexed="64"/>
      </patternFill>
    </fill>
    <fill>
      <patternFill patternType="solid">
        <fgColor rgb="FFFFFF00"/>
        <bgColor indexed="64"/>
      </patternFill>
    </fill>
    <fill>
      <patternFill patternType="solid">
        <fgColor rgb="FF93FFC9"/>
        <bgColor indexed="64"/>
      </patternFill>
    </fill>
    <fill>
      <patternFill patternType="solid">
        <fgColor rgb="FFE676CE"/>
        <bgColor indexed="64"/>
      </patternFill>
    </fill>
    <fill>
      <patternFill patternType="solid">
        <fgColor theme="2"/>
        <bgColor indexed="64"/>
      </patternFill>
    </fill>
    <fill>
      <patternFill patternType="solid">
        <fgColor theme="4" tint="0.59999389629810485"/>
        <bgColor indexed="64"/>
      </patternFill>
    </fill>
    <fill>
      <patternFill patternType="solid">
        <fgColor rgb="FFFFC000"/>
        <bgColor indexed="64"/>
      </patternFill>
    </fill>
    <fill>
      <patternFill patternType="solid">
        <fgColor rgb="FFFFFFAB"/>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rgb="FFABC670"/>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0000"/>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5" tint="0.59999389629810485"/>
        <bgColor indexed="64"/>
      </patternFill>
    </fill>
    <fill>
      <patternFill patternType="solid">
        <fgColor theme="9" tint="0.59999389629810485"/>
        <bgColor indexed="64"/>
      </patternFill>
    </fill>
    <fill>
      <patternFill patternType="solid">
        <fgColor rgb="FFB9B9FF"/>
        <bgColor indexed="64"/>
      </patternFill>
    </fill>
    <fill>
      <patternFill patternType="solid">
        <fgColor rgb="FF00FFFF"/>
        <bgColor indexed="64"/>
      </patternFill>
    </fill>
  </fills>
  <borders count="44">
    <border>
      <left/>
      <right/>
      <top/>
      <bottom/>
      <diagonal/>
    </border>
    <border>
      <left/>
      <right/>
      <top style="thin">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auto="1"/>
      </top>
      <bottom/>
      <diagonal/>
    </border>
    <border>
      <left style="thin">
        <color auto="1"/>
      </left>
      <right style="thin">
        <color auto="1"/>
      </right>
      <top/>
      <bottom style="medium">
        <color indexed="64"/>
      </bottom>
      <diagonal/>
    </border>
    <border>
      <left style="thin">
        <color auto="1"/>
      </left>
      <right style="medium">
        <color indexed="64"/>
      </right>
      <top/>
      <bottom style="medium">
        <color indexed="64"/>
      </bottom>
      <diagonal/>
    </border>
    <border>
      <left/>
      <right/>
      <top/>
      <bottom style="thin">
        <color auto="1"/>
      </bottom>
      <diagonal/>
    </border>
    <border>
      <left style="medium">
        <color auto="1"/>
      </left>
      <right style="thin">
        <color auto="1"/>
      </right>
      <top/>
      <bottom style="medium">
        <color auto="1"/>
      </bottom>
      <diagonal/>
    </border>
    <border>
      <left style="medium">
        <color indexed="64"/>
      </left>
      <right style="medium">
        <color indexed="64"/>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indexed="64"/>
      </right>
      <top/>
      <bottom style="thin">
        <color auto="1"/>
      </bottom>
      <diagonal/>
    </border>
    <border>
      <left style="medium">
        <color indexed="64"/>
      </left>
      <right style="thin">
        <color auto="1"/>
      </right>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thin">
        <color auto="1"/>
      </bottom>
      <diagonal/>
    </border>
    <border>
      <left style="medium">
        <color indexed="64"/>
      </left>
      <right/>
      <top/>
      <bottom/>
      <diagonal/>
    </border>
    <border>
      <left style="medium">
        <color indexed="64"/>
      </left>
      <right/>
      <top/>
      <bottom style="thin">
        <color auto="1"/>
      </bottom>
      <diagonal/>
    </border>
    <border>
      <left style="medium">
        <color indexed="64"/>
      </left>
      <right/>
      <top/>
      <bottom style="medium">
        <color indexed="64"/>
      </bottom>
      <diagonal/>
    </border>
    <border>
      <left/>
      <right/>
      <top/>
      <bottom style="medium">
        <color auto="1"/>
      </bottom>
      <diagonal/>
    </border>
    <border>
      <left style="medium">
        <color indexed="64"/>
      </left>
      <right/>
      <top style="thin">
        <color auto="1"/>
      </top>
      <bottom style="thin">
        <color auto="1"/>
      </bottom>
      <diagonal/>
    </border>
    <border>
      <left/>
      <right style="medium">
        <color indexed="64"/>
      </right>
      <top/>
      <bottom style="medium">
        <color indexed="64"/>
      </bottom>
      <diagonal/>
    </border>
    <border>
      <left/>
      <right style="medium">
        <color indexed="64"/>
      </right>
      <top/>
      <bottom/>
      <diagonal/>
    </border>
    <border>
      <left/>
      <right style="thin">
        <color auto="1"/>
      </right>
      <top/>
      <bottom style="medium">
        <color auto="1"/>
      </bottom>
      <diagonal/>
    </border>
    <border>
      <left style="thin">
        <color theme="0"/>
      </left>
      <right/>
      <top/>
      <bottom/>
      <diagonal/>
    </border>
    <border>
      <left style="thin">
        <color theme="0"/>
      </left>
      <right style="thin">
        <color theme="0"/>
      </right>
      <top/>
      <bottom/>
      <diagonal/>
    </border>
    <border>
      <left/>
      <right style="thin">
        <color theme="0"/>
      </right>
      <top/>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right/>
      <top style="medium">
        <color indexed="64"/>
      </top>
      <bottom style="thin">
        <color auto="1"/>
      </bottom>
      <diagonal/>
    </border>
    <border>
      <left style="thin">
        <color indexed="64"/>
      </left>
      <right/>
      <top style="thin">
        <color indexed="64"/>
      </top>
      <bottom style="thin">
        <color indexed="64"/>
      </bottom>
      <diagonal/>
    </border>
    <border>
      <left/>
      <right style="thin">
        <color indexed="64"/>
      </right>
      <top/>
      <bottom/>
      <diagonal/>
    </border>
    <border>
      <left style="medium">
        <color theme="0"/>
      </left>
      <right/>
      <top style="medium">
        <color indexed="64"/>
      </top>
      <bottom style="medium">
        <color indexed="64"/>
      </bottom>
      <diagonal/>
    </border>
    <border>
      <left style="medium">
        <color theme="0"/>
      </left>
      <right/>
      <top style="medium">
        <color indexed="64"/>
      </top>
      <bottom/>
      <diagonal/>
    </border>
  </borders>
  <cellStyleXfs count="2">
    <xf numFmtId="0" fontId="0" fillId="0" borderId="0"/>
    <xf numFmtId="0" fontId="8" fillId="0" borderId="0"/>
  </cellStyleXfs>
  <cellXfs count="190">
    <xf numFmtId="0" fontId="0" fillId="0" borderId="0" xfId="0"/>
    <xf numFmtId="164" fontId="2" fillId="0" borderId="19" xfId="0" applyNumberFormat="1" applyFont="1" applyBorder="1"/>
    <xf numFmtId="0" fontId="0" fillId="0" borderId="19" xfId="0" applyBorder="1"/>
    <xf numFmtId="0" fontId="9" fillId="0" borderId="19" xfId="0" applyFont="1" applyBorder="1"/>
    <xf numFmtId="0" fontId="0" fillId="7" borderId="19" xfId="0" applyFill="1" applyBorder="1"/>
    <xf numFmtId="0" fontId="9" fillId="7" borderId="19" xfId="0" applyFont="1" applyFill="1" applyBorder="1" applyAlignment="1">
      <alignment horizontal="center" vertical="center"/>
    </xf>
    <xf numFmtId="0" fontId="5" fillId="0" borderId="19" xfId="0" applyFont="1" applyBorder="1" applyAlignment="1">
      <alignment wrapText="1"/>
    </xf>
    <xf numFmtId="0" fontId="5" fillId="0" borderId="19" xfId="0" applyFont="1" applyBorder="1" applyAlignment="1">
      <alignment horizontal="center" vertical="center" wrapText="1"/>
    </xf>
    <xf numFmtId="0" fontId="3" fillId="0" borderId="19" xfId="0" applyFont="1" applyBorder="1"/>
    <xf numFmtId="0" fontId="10" fillId="0" borderId="19" xfId="0" applyFont="1" applyBorder="1" applyAlignment="1">
      <alignment horizontal="center" vertical="center"/>
    </xf>
    <xf numFmtId="0" fontId="11" fillId="0" borderId="19" xfId="0" applyFont="1" applyBorder="1"/>
    <xf numFmtId="0" fontId="12" fillId="0" borderId="19" xfId="0" applyFont="1" applyBorder="1"/>
    <xf numFmtId="0" fontId="4" fillId="9" borderId="18" xfId="1" applyFont="1" applyFill="1" applyBorder="1" applyAlignment="1">
      <alignment horizontal="left"/>
    </xf>
    <xf numFmtId="0" fontId="6" fillId="11" borderId="18" xfId="1" applyFont="1" applyFill="1" applyBorder="1" applyAlignment="1">
      <alignment horizontal="left"/>
    </xf>
    <xf numFmtId="0" fontId="20" fillId="13" borderId="18" xfId="1" applyFont="1" applyFill="1" applyBorder="1" applyAlignment="1">
      <alignment horizontal="left"/>
    </xf>
    <xf numFmtId="0" fontId="0" fillId="0" borderId="0" xfId="0" applyAlignment="1">
      <alignment horizontal="left"/>
    </xf>
    <xf numFmtId="0" fontId="0" fillId="0" borderId="26" xfId="0" applyBorder="1" applyAlignment="1">
      <alignment horizontal="center"/>
    </xf>
    <xf numFmtId="0" fontId="0" fillId="0" borderId="22" xfId="0" applyBorder="1" applyAlignment="1">
      <alignment horizontal="center"/>
    </xf>
    <xf numFmtId="0" fontId="8" fillId="10" borderId="18" xfId="1" applyFill="1" applyBorder="1"/>
    <xf numFmtId="0" fontId="8" fillId="12" borderId="18" xfId="1" applyFill="1" applyBorder="1"/>
    <xf numFmtId="0" fontId="20" fillId="17" borderId="18" xfId="1" applyFont="1" applyFill="1" applyBorder="1" applyAlignment="1">
      <alignment horizontal="left"/>
    </xf>
    <xf numFmtId="0" fontId="8" fillId="18" borderId="18" xfId="1" applyFill="1" applyBorder="1"/>
    <xf numFmtId="0" fontId="22" fillId="20" borderId="18" xfId="1" applyFont="1" applyFill="1" applyBorder="1" applyAlignment="1">
      <alignment horizontal="center" vertical="center"/>
    </xf>
    <xf numFmtId="0" fontId="23" fillId="20" borderId="18" xfId="0" applyFont="1" applyFill="1" applyBorder="1" applyAlignment="1">
      <alignment horizontal="center" vertical="center"/>
    </xf>
    <xf numFmtId="165" fontId="16" fillId="12" borderId="19" xfId="0" applyNumberFormat="1" applyFont="1" applyFill="1" applyBorder="1" applyAlignment="1" applyProtection="1">
      <alignment horizontal="center"/>
      <protection locked="0"/>
    </xf>
    <xf numFmtId="0" fontId="16" fillId="12" borderId="19" xfId="0" applyFont="1" applyFill="1" applyBorder="1" applyAlignment="1" applyProtection="1">
      <alignment horizontal="center"/>
      <protection locked="0"/>
    </xf>
    <xf numFmtId="0" fontId="4" fillId="9" borderId="14" xfId="1" applyFont="1" applyFill="1" applyBorder="1" applyAlignment="1">
      <alignment horizontal="left"/>
    </xf>
    <xf numFmtId="0" fontId="4" fillId="0" borderId="0" xfId="0" applyFont="1" applyAlignment="1">
      <alignment horizontal="center"/>
    </xf>
    <xf numFmtId="0" fontId="17" fillId="8" borderId="0" xfId="1" applyFont="1" applyFill="1" applyAlignment="1">
      <alignment horizontal="center" vertical="center" wrapText="1"/>
    </xf>
    <xf numFmtId="0" fontId="0" fillId="3" borderId="0" xfId="0" applyFill="1"/>
    <xf numFmtId="0" fontId="0" fillId="3" borderId="30" xfId="0" applyFill="1" applyBorder="1"/>
    <xf numFmtId="0" fontId="0" fillId="3" borderId="31" xfId="0" applyFill="1" applyBorder="1"/>
    <xf numFmtId="0" fontId="0" fillId="3" borderId="32" xfId="0" applyFill="1" applyBorder="1"/>
    <xf numFmtId="0" fontId="1" fillId="3" borderId="0" xfId="0" applyFont="1" applyFill="1" applyAlignment="1">
      <alignment vertical="center"/>
    </xf>
    <xf numFmtId="0" fontId="0" fillId="0" borderId="23" xfId="0" applyBorder="1" applyAlignment="1">
      <alignment horizontal="center"/>
    </xf>
    <xf numFmtId="0" fontId="0" fillId="0" borderId="1" xfId="0" applyBorder="1" applyAlignment="1">
      <alignment horizontal="center"/>
    </xf>
    <xf numFmtId="0" fontId="18" fillId="9" borderId="18" xfId="0" applyFont="1" applyFill="1" applyBorder="1" applyAlignment="1">
      <alignment horizontal="left"/>
    </xf>
    <xf numFmtId="0" fontId="19" fillId="9" borderId="18" xfId="0" applyFont="1" applyFill="1" applyBorder="1" applyAlignment="1">
      <alignment horizontal="left"/>
    </xf>
    <xf numFmtId="0" fontId="21" fillId="20" borderId="18" xfId="0" applyFont="1" applyFill="1" applyBorder="1" applyAlignment="1">
      <alignment horizontal="center"/>
    </xf>
    <xf numFmtId="0" fontId="7" fillId="20" borderId="18" xfId="0" applyFont="1" applyFill="1" applyBorder="1" applyAlignment="1">
      <alignment horizontal="center" vertical="center"/>
    </xf>
    <xf numFmtId="0" fontId="20" fillId="14" borderId="18" xfId="1" applyFont="1" applyFill="1" applyBorder="1" applyAlignment="1">
      <alignment horizontal="left"/>
    </xf>
    <xf numFmtId="0" fontId="6" fillId="15" borderId="18" xfId="1" applyFont="1" applyFill="1" applyBorder="1" applyAlignment="1">
      <alignment horizontal="center"/>
    </xf>
    <xf numFmtId="165" fontId="16" fillId="12" borderId="34" xfId="0" applyNumberFormat="1" applyFont="1" applyFill="1" applyBorder="1" applyAlignment="1" applyProtection="1">
      <alignment horizontal="center"/>
      <protection locked="0"/>
    </xf>
    <xf numFmtId="0" fontId="28" fillId="0" borderId="29" xfId="0" applyFont="1" applyBorder="1" applyAlignment="1">
      <alignment horizontal="center" vertical="center" wrapText="1"/>
    </xf>
    <xf numFmtId="0" fontId="28" fillId="0" borderId="9" xfId="0" applyFont="1" applyBorder="1" applyAlignment="1">
      <alignment horizontal="center" vertical="center" wrapText="1"/>
    </xf>
    <xf numFmtId="0" fontId="30" fillId="11" borderId="9" xfId="0" applyFont="1" applyFill="1" applyBorder="1" applyAlignment="1">
      <alignment horizontal="center" vertical="center" wrapText="1"/>
    </xf>
    <xf numFmtId="0" fontId="28" fillId="3" borderId="9" xfId="0" applyFont="1" applyFill="1" applyBorder="1" applyAlignment="1">
      <alignment horizontal="center" vertical="center" wrapText="1"/>
    </xf>
    <xf numFmtId="0" fontId="28" fillId="3" borderId="10" xfId="0" applyFont="1" applyFill="1" applyBorder="1" applyAlignment="1">
      <alignment horizontal="center" vertical="center" wrapText="1"/>
    </xf>
    <xf numFmtId="0" fontId="14" fillId="11" borderId="12" xfId="0" applyFont="1" applyFill="1" applyBorder="1" applyAlignment="1">
      <alignment horizontal="center" vertical="center" wrapText="1"/>
    </xf>
    <xf numFmtId="0" fontId="14" fillId="11" borderId="9" xfId="0" applyFont="1" applyFill="1" applyBorder="1" applyAlignment="1">
      <alignment horizontal="center" vertical="center" wrapText="1"/>
    </xf>
    <xf numFmtId="0" fontId="28" fillId="11" borderId="9" xfId="0" applyFont="1" applyFill="1" applyBorder="1" applyAlignment="1">
      <alignment horizontal="center" vertical="center" wrapText="1"/>
    </xf>
    <xf numFmtId="0" fontId="28" fillId="3" borderId="12" xfId="0" applyFont="1" applyFill="1" applyBorder="1" applyAlignment="1">
      <alignment horizontal="center" vertical="center" wrapText="1"/>
    </xf>
    <xf numFmtId="0" fontId="28" fillId="3" borderId="11" xfId="0" applyFont="1" applyFill="1" applyBorder="1" applyAlignment="1">
      <alignment horizontal="center" vertical="center" wrapText="1"/>
    </xf>
    <xf numFmtId="0" fontId="28" fillId="0" borderId="10" xfId="0" applyFont="1" applyBorder="1" applyAlignment="1">
      <alignment horizontal="center" vertical="center" wrapText="1"/>
    </xf>
    <xf numFmtId="0" fontId="0" fillId="0" borderId="0" xfId="0" applyProtection="1">
      <protection locked="0"/>
    </xf>
    <xf numFmtId="0" fontId="16" fillId="12" borderId="15" xfId="0" applyFont="1" applyFill="1" applyBorder="1" applyAlignment="1" applyProtection="1">
      <alignment horizontal="center"/>
      <protection locked="0"/>
    </xf>
    <xf numFmtId="0" fontId="16" fillId="12" borderId="37" xfId="0" applyFont="1" applyFill="1" applyBorder="1" applyAlignment="1" applyProtection="1">
      <alignment horizontal="center"/>
      <protection locked="0"/>
    </xf>
    <xf numFmtId="0" fontId="16" fillId="3" borderId="13" xfId="0" applyFont="1" applyFill="1" applyBorder="1" applyProtection="1">
      <protection locked="0"/>
    </xf>
    <xf numFmtId="0" fontId="16" fillId="3" borderId="33" xfId="0" applyFont="1" applyFill="1" applyBorder="1" applyAlignment="1" applyProtection="1">
      <alignment horizontal="center"/>
      <protection locked="0"/>
    </xf>
    <xf numFmtId="0" fontId="16" fillId="3" borderId="34" xfId="0" applyFont="1" applyFill="1" applyBorder="1" applyAlignment="1" applyProtection="1">
      <alignment horizontal="center"/>
      <protection locked="0"/>
    </xf>
    <xf numFmtId="0" fontId="16" fillId="3" borderId="35" xfId="0" applyFont="1" applyFill="1" applyBorder="1" applyAlignment="1" applyProtection="1">
      <alignment horizontal="center"/>
      <protection locked="0"/>
    </xf>
    <xf numFmtId="0" fontId="16" fillId="12" borderId="33" xfId="0" applyFont="1" applyFill="1" applyBorder="1" applyAlignment="1" applyProtection="1">
      <alignment horizontal="center"/>
      <protection locked="0"/>
    </xf>
    <xf numFmtId="0" fontId="16" fillId="12" borderId="34" xfId="0" applyFont="1" applyFill="1" applyBorder="1" applyAlignment="1" applyProtection="1">
      <alignment horizontal="center"/>
      <protection locked="0"/>
    </xf>
    <xf numFmtId="0" fontId="16" fillId="0" borderId="35" xfId="0" applyFont="1" applyBorder="1" applyAlignment="1">
      <alignment horizontal="center"/>
    </xf>
    <xf numFmtId="0" fontId="16" fillId="0" borderId="21" xfId="0" applyFont="1" applyBorder="1" applyAlignment="1" applyProtection="1">
      <alignment horizontal="center"/>
      <protection locked="0"/>
    </xf>
    <xf numFmtId="0" fontId="16" fillId="0" borderId="19" xfId="0" applyFont="1" applyBorder="1" applyAlignment="1" applyProtection="1">
      <alignment horizontal="center"/>
      <protection locked="0"/>
    </xf>
    <xf numFmtId="0" fontId="16" fillId="3" borderId="19" xfId="0" applyFont="1" applyFill="1" applyBorder="1" applyAlignment="1" applyProtection="1">
      <alignment horizontal="center"/>
      <protection locked="0"/>
    </xf>
    <xf numFmtId="0" fontId="16" fillId="3" borderId="20" xfId="0" applyFont="1" applyFill="1" applyBorder="1" applyAlignment="1" applyProtection="1">
      <alignment horizontal="center"/>
      <protection locked="0"/>
    </xf>
    <xf numFmtId="0" fontId="16" fillId="12" borderId="21" xfId="0" applyFont="1" applyFill="1" applyBorder="1" applyAlignment="1" applyProtection="1">
      <alignment horizontal="center"/>
      <protection locked="0"/>
    </xf>
    <xf numFmtId="0" fontId="16" fillId="0" borderId="20" xfId="0" applyFont="1" applyBorder="1" applyAlignment="1">
      <alignment horizontal="center"/>
    </xf>
    <xf numFmtId="0" fontId="16" fillId="0" borderId="15" xfId="0" applyFont="1" applyBorder="1" applyAlignment="1" applyProtection="1">
      <alignment horizontal="center"/>
      <protection locked="0"/>
    </xf>
    <xf numFmtId="49" fontId="16" fillId="2" borderId="1" xfId="0" applyNumberFormat="1" applyFont="1" applyFill="1" applyBorder="1" applyAlignment="1" applyProtection="1">
      <alignment horizontal="center"/>
      <protection locked="0"/>
    </xf>
    <xf numFmtId="49" fontId="16" fillId="2" borderId="1" xfId="0" applyNumberFormat="1" applyFont="1" applyFill="1" applyBorder="1" applyAlignment="1" applyProtection="1">
      <alignment wrapText="1"/>
      <protection locked="0"/>
    </xf>
    <xf numFmtId="49" fontId="16" fillId="2" borderId="39" xfId="0" applyNumberFormat="1" applyFont="1" applyFill="1" applyBorder="1" applyAlignment="1" applyProtection="1">
      <alignment horizontal="center"/>
      <protection locked="0"/>
    </xf>
    <xf numFmtId="0" fontId="16" fillId="0" borderId="37" xfId="0" applyFont="1" applyBorder="1" applyAlignment="1" applyProtection="1">
      <alignment horizontal="center"/>
      <protection locked="0"/>
    </xf>
    <xf numFmtId="0" fontId="16" fillId="0" borderId="38" xfId="0" applyFont="1" applyBorder="1" applyAlignment="1">
      <alignment horizontal="center"/>
    </xf>
    <xf numFmtId="49" fontId="16" fillId="2" borderId="1" xfId="0" applyNumberFormat="1" applyFont="1" applyFill="1" applyBorder="1" applyAlignment="1" applyProtection="1">
      <alignment vertical="top" wrapText="1"/>
      <protection locked="0"/>
    </xf>
    <xf numFmtId="49" fontId="16" fillId="2" borderId="1" xfId="0" applyNumberFormat="1" applyFont="1" applyFill="1" applyBorder="1" applyProtection="1">
      <protection locked="0"/>
    </xf>
    <xf numFmtId="0" fontId="16" fillId="12" borderId="19" xfId="0" applyFont="1" applyFill="1" applyBorder="1" applyAlignment="1" applyProtection="1">
      <alignment horizontal="center" wrapText="1"/>
      <protection locked="0"/>
    </xf>
    <xf numFmtId="0" fontId="16" fillId="12" borderId="19" xfId="0" applyFont="1" applyFill="1" applyBorder="1" applyAlignment="1" applyProtection="1">
      <alignment horizontal="center" vertical="top" wrapText="1"/>
      <protection locked="0"/>
    </xf>
    <xf numFmtId="0" fontId="23" fillId="15" borderId="18" xfId="0" applyFont="1" applyFill="1" applyBorder="1" applyAlignment="1">
      <alignment horizontal="center" vertical="center"/>
    </xf>
    <xf numFmtId="0" fontId="24" fillId="2" borderId="8" xfId="0" applyFont="1" applyFill="1" applyBorder="1" applyAlignment="1">
      <alignment horizontal="center" vertical="center" wrapText="1"/>
    </xf>
    <xf numFmtId="0" fontId="40" fillId="3" borderId="10" xfId="0" applyFont="1" applyFill="1" applyBorder="1" applyAlignment="1">
      <alignment horizontal="center" vertical="center" wrapText="1"/>
    </xf>
    <xf numFmtId="0" fontId="16" fillId="0" borderId="11" xfId="0" applyFont="1" applyBorder="1" applyProtection="1">
      <protection locked="0"/>
    </xf>
    <xf numFmtId="0" fontId="16" fillId="0" borderId="33" xfId="0" applyFont="1" applyBorder="1" applyAlignment="1" applyProtection="1">
      <alignment horizontal="center"/>
      <protection locked="0"/>
    </xf>
    <xf numFmtId="0" fontId="16" fillId="0" borderId="34" xfId="0" applyFont="1" applyBorder="1" applyAlignment="1" applyProtection="1">
      <alignment horizontal="center"/>
      <protection locked="0"/>
    </xf>
    <xf numFmtId="0" fontId="16" fillId="0" borderId="35" xfId="0" applyFont="1" applyBorder="1" applyAlignment="1" applyProtection="1">
      <alignment horizontal="center"/>
      <protection locked="0"/>
    </xf>
    <xf numFmtId="0" fontId="16" fillId="0" borderId="1" xfId="0" applyFont="1" applyBorder="1" applyProtection="1">
      <protection locked="0"/>
    </xf>
    <xf numFmtId="0" fontId="16" fillId="0" borderId="20" xfId="0" applyFont="1" applyBorder="1" applyAlignment="1" applyProtection="1">
      <alignment horizontal="center"/>
      <protection locked="0"/>
    </xf>
    <xf numFmtId="0" fontId="0" fillId="4" borderId="7" xfId="0" applyFill="1" applyBorder="1" applyProtection="1">
      <protection locked="0"/>
    </xf>
    <xf numFmtId="0" fontId="0" fillId="4" borderId="5" xfId="0" applyFill="1" applyBorder="1"/>
    <xf numFmtId="0" fontId="25" fillId="2" borderId="5" xfId="0" applyFont="1" applyFill="1" applyBorder="1"/>
    <xf numFmtId="0" fontId="25" fillId="2" borderId="6" xfId="0" applyFont="1" applyFill="1" applyBorder="1"/>
    <xf numFmtId="0" fontId="25" fillId="2" borderId="7" xfId="0" applyFont="1" applyFill="1" applyBorder="1"/>
    <xf numFmtId="0" fontId="0" fillId="0" borderId="22" xfId="0" applyBorder="1" applyProtection="1">
      <protection locked="0"/>
    </xf>
    <xf numFmtId="0" fontId="0" fillId="0" borderId="28" xfId="0" applyBorder="1" applyProtection="1">
      <protection locked="0"/>
    </xf>
    <xf numFmtId="0" fontId="0" fillId="0" borderId="24" xfId="0" applyBorder="1" applyProtection="1">
      <protection locked="0"/>
    </xf>
    <xf numFmtId="0" fontId="0" fillId="0" borderId="25" xfId="0" applyBorder="1" applyProtection="1">
      <protection locked="0"/>
    </xf>
    <xf numFmtId="0" fontId="0" fillId="0" borderId="27" xfId="0" applyBorder="1" applyProtection="1">
      <protection locked="0"/>
    </xf>
    <xf numFmtId="0" fontId="0" fillId="2" borderId="43" xfId="0" applyFill="1" applyBorder="1"/>
    <xf numFmtId="0" fontId="0" fillId="0" borderId="0" xfId="0" applyAlignment="1">
      <alignment horizontal="right"/>
    </xf>
    <xf numFmtId="0" fontId="0" fillId="0" borderId="0" xfId="0" applyAlignment="1">
      <alignment horizontal="center"/>
    </xf>
    <xf numFmtId="0" fontId="16" fillId="3" borderId="19" xfId="0" applyFont="1" applyFill="1" applyBorder="1" applyAlignment="1" applyProtection="1">
      <alignment horizontal="center" wrapText="1"/>
      <protection locked="0"/>
    </xf>
    <xf numFmtId="0" fontId="16" fillId="3" borderId="19" xfId="0" applyFont="1" applyFill="1" applyBorder="1" applyAlignment="1" applyProtection="1">
      <alignment horizontal="center" vertical="top" wrapText="1"/>
      <protection locked="0"/>
    </xf>
    <xf numFmtId="166" fontId="16" fillId="0" borderId="33" xfId="0" applyNumberFormat="1" applyFont="1" applyBorder="1" applyAlignment="1" applyProtection="1">
      <alignment horizontal="center"/>
      <protection locked="0"/>
    </xf>
    <xf numFmtId="166" fontId="16" fillId="0" borderId="34" xfId="0" applyNumberFormat="1" applyFont="1" applyBorder="1" applyAlignment="1" applyProtection="1">
      <alignment horizontal="center"/>
      <protection locked="0"/>
    </xf>
    <xf numFmtId="166" fontId="16" fillId="12" borderId="34" xfId="0" applyNumberFormat="1" applyFont="1" applyFill="1" applyBorder="1" applyAlignment="1" applyProtection="1">
      <alignment horizontal="center"/>
      <protection locked="0"/>
    </xf>
    <xf numFmtId="166" fontId="16" fillId="0" borderId="35" xfId="0" applyNumberFormat="1" applyFont="1" applyBorder="1" applyAlignment="1" applyProtection="1">
      <alignment horizontal="center"/>
      <protection locked="0"/>
    </xf>
    <xf numFmtId="166" fontId="16" fillId="0" borderId="21" xfId="0" applyNumberFormat="1" applyFont="1" applyBorder="1" applyAlignment="1" applyProtection="1">
      <alignment horizontal="center"/>
      <protection locked="0"/>
    </xf>
    <xf numFmtId="166" fontId="16" fillId="0" borderId="19" xfId="0" applyNumberFormat="1" applyFont="1" applyBorder="1" applyAlignment="1" applyProtection="1">
      <alignment horizontal="center"/>
      <protection locked="0"/>
    </xf>
    <xf numFmtId="166" fontId="16" fillId="12" borderId="15" xfId="0" applyNumberFormat="1" applyFont="1" applyFill="1" applyBorder="1" applyAlignment="1" applyProtection="1">
      <alignment horizontal="center"/>
      <protection locked="0"/>
    </xf>
    <xf numFmtId="166" fontId="16" fillId="0" borderId="20" xfId="0" applyNumberFormat="1" applyFont="1" applyBorder="1" applyAlignment="1" applyProtection="1">
      <alignment horizontal="center"/>
      <protection locked="0"/>
    </xf>
    <xf numFmtId="166" fontId="16" fillId="3" borderId="21" xfId="0" applyNumberFormat="1" applyFont="1" applyFill="1" applyBorder="1" applyAlignment="1" applyProtection="1">
      <alignment horizontal="center"/>
      <protection locked="0"/>
    </xf>
    <xf numFmtId="166" fontId="16" fillId="3" borderId="19" xfId="0" applyNumberFormat="1" applyFont="1" applyFill="1" applyBorder="1" applyAlignment="1" applyProtection="1">
      <alignment horizontal="center"/>
      <protection locked="0"/>
    </xf>
    <xf numFmtId="166" fontId="16" fillId="3" borderId="17" xfId="0" applyNumberFormat="1" applyFont="1" applyFill="1" applyBorder="1" applyAlignment="1" applyProtection="1">
      <alignment horizontal="center"/>
      <protection locked="0"/>
    </xf>
    <xf numFmtId="166" fontId="16" fillId="3" borderId="15" xfId="0" applyNumberFormat="1" applyFont="1" applyFill="1" applyBorder="1" applyAlignment="1" applyProtection="1">
      <alignment horizontal="center"/>
      <protection locked="0"/>
    </xf>
    <xf numFmtId="166" fontId="16" fillId="0" borderId="16" xfId="0" applyNumberFormat="1" applyFont="1" applyBorder="1" applyAlignment="1" applyProtection="1">
      <alignment horizontal="center"/>
      <protection locked="0"/>
    </xf>
    <xf numFmtId="166" fontId="16" fillId="3" borderId="36" xfId="0" applyNumberFormat="1" applyFont="1" applyFill="1" applyBorder="1" applyAlignment="1" applyProtection="1">
      <alignment horizontal="center"/>
      <protection locked="0"/>
    </xf>
    <xf numFmtId="166" fontId="16" fillId="3" borderId="37" xfId="0" applyNumberFormat="1" applyFont="1" applyFill="1" applyBorder="1" applyAlignment="1" applyProtection="1">
      <alignment horizontal="center"/>
      <protection locked="0"/>
    </xf>
    <xf numFmtId="166" fontId="16" fillId="12" borderId="9" xfId="0" applyNumberFormat="1" applyFont="1" applyFill="1" applyBorder="1" applyAlignment="1" applyProtection="1">
      <alignment horizontal="center"/>
      <protection locked="0"/>
    </xf>
    <xf numFmtId="166" fontId="16" fillId="3" borderId="38" xfId="1" applyNumberFormat="1" applyFont="1" applyFill="1" applyBorder="1" applyAlignment="1" applyProtection="1">
      <alignment horizontal="center"/>
      <protection locked="0"/>
    </xf>
    <xf numFmtId="0" fontId="46" fillId="0" borderId="3" xfId="0" applyFont="1" applyBorder="1" applyAlignment="1" applyProtection="1">
      <alignment horizontal="center"/>
      <protection locked="0"/>
    </xf>
    <xf numFmtId="0" fontId="0" fillId="0" borderId="3" xfId="0" applyBorder="1" applyAlignment="1" applyProtection="1">
      <alignment horizontal="center"/>
      <protection locked="0"/>
    </xf>
    <xf numFmtId="0" fontId="0" fillId="0" borderId="2" xfId="0" applyBorder="1" applyAlignment="1">
      <alignment horizontal="center" vertical="top" wrapText="1"/>
    </xf>
    <xf numFmtId="0" fontId="0" fillId="0" borderId="3" xfId="0" applyBorder="1" applyAlignment="1">
      <alignment horizontal="center" vertical="top" wrapText="1"/>
    </xf>
    <xf numFmtId="0" fontId="0" fillId="0" borderId="4" xfId="0" applyBorder="1" applyAlignment="1">
      <alignment horizontal="center" vertical="top" wrapText="1"/>
    </xf>
    <xf numFmtId="0" fontId="0" fillId="0" borderId="22" xfId="0" applyBorder="1" applyAlignment="1">
      <alignment horizontal="center" vertical="top" wrapText="1"/>
    </xf>
    <xf numFmtId="0" fontId="0" fillId="0" borderId="0" xfId="0" applyAlignment="1">
      <alignment horizontal="center" vertical="top" wrapText="1"/>
    </xf>
    <xf numFmtId="0" fontId="0" fillId="0" borderId="28" xfId="0" applyBorder="1" applyAlignment="1">
      <alignment horizontal="center" vertical="top" wrapText="1"/>
    </xf>
    <xf numFmtId="0" fontId="0" fillId="12" borderId="40" xfId="0" applyFill="1" applyBorder="1" applyAlignment="1" applyProtection="1">
      <alignment horizontal="center"/>
      <protection locked="0"/>
    </xf>
    <xf numFmtId="0" fontId="0" fillId="12" borderId="1" xfId="0" applyFill="1" applyBorder="1" applyAlignment="1" applyProtection="1">
      <alignment horizontal="center"/>
      <protection locked="0"/>
    </xf>
    <xf numFmtId="0" fontId="0" fillId="12" borderId="18" xfId="0" applyFill="1" applyBorder="1" applyAlignment="1" applyProtection="1">
      <alignment horizontal="center"/>
      <protection locked="0"/>
    </xf>
    <xf numFmtId="0" fontId="0" fillId="0" borderId="0" xfId="0" applyAlignment="1">
      <alignment horizontal="right"/>
    </xf>
    <xf numFmtId="0" fontId="0" fillId="0" borderId="41" xfId="0" applyBorder="1" applyAlignment="1">
      <alignment horizontal="right"/>
    </xf>
    <xf numFmtId="0" fontId="15" fillId="4" borderId="6" xfId="0" applyFont="1" applyFill="1" applyBorder="1" applyAlignment="1">
      <alignment horizontal="center"/>
    </xf>
    <xf numFmtId="0" fontId="15" fillId="21" borderId="2" xfId="0" applyFont="1" applyFill="1" applyBorder="1" applyAlignment="1">
      <alignment horizontal="center" vertical="center"/>
    </xf>
    <xf numFmtId="0" fontId="15" fillId="21" borderId="4" xfId="0" applyFont="1" applyFill="1" applyBorder="1" applyAlignment="1">
      <alignment horizontal="center" vertical="center"/>
    </xf>
    <xf numFmtId="0" fontId="28" fillId="21" borderId="24" xfId="0" applyFont="1" applyFill="1" applyBorder="1" applyAlignment="1">
      <alignment horizontal="center" vertical="center"/>
    </xf>
    <xf numFmtId="0" fontId="28" fillId="21" borderId="27" xfId="0" applyFont="1" applyFill="1" applyBorder="1" applyAlignment="1">
      <alignment horizontal="center" vertical="center"/>
    </xf>
    <xf numFmtId="0" fontId="44" fillId="2" borderId="0" xfId="0" applyFont="1" applyFill="1" applyAlignment="1">
      <alignment horizontal="left"/>
    </xf>
    <xf numFmtId="0" fontId="15" fillId="19" borderId="2" xfId="0" applyFont="1" applyFill="1" applyBorder="1" applyAlignment="1">
      <alignment horizontal="center" vertical="center" wrapText="1"/>
    </xf>
    <xf numFmtId="0" fontId="15" fillId="19" borderId="3" xfId="0" applyFont="1" applyFill="1" applyBorder="1" applyAlignment="1">
      <alignment horizontal="center" vertical="center" wrapText="1"/>
    </xf>
    <xf numFmtId="0" fontId="15" fillId="19" borderId="4" xfId="0" applyFont="1" applyFill="1" applyBorder="1" applyAlignment="1">
      <alignment horizontal="center" vertical="center" wrapText="1"/>
    </xf>
    <xf numFmtId="0" fontId="15" fillId="19" borderId="24" xfId="0" applyFont="1" applyFill="1" applyBorder="1" applyAlignment="1">
      <alignment horizontal="center" vertical="center" wrapText="1"/>
    </xf>
    <xf numFmtId="0" fontId="15" fillId="19" borderId="25" xfId="0" applyFont="1" applyFill="1" applyBorder="1" applyAlignment="1">
      <alignment horizontal="center" vertical="center" wrapText="1"/>
    </xf>
    <xf numFmtId="0" fontId="15" fillId="19" borderId="27" xfId="0" applyFont="1" applyFill="1" applyBorder="1" applyAlignment="1">
      <alignment horizontal="center" vertical="center" wrapText="1"/>
    </xf>
    <xf numFmtId="0" fontId="15" fillId="5" borderId="2" xfId="0" quotePrefix="1" applyFont="1" applyFill="1" applyBorder="1" applyAlignment="1">
      <alignment horizontal="center" vertical="center" wrapText="1"/>
    </xf>
    <xf numFmtId="0" fontId="15" fillId="5" borderId="3" xfId="0" quotePrefix="1" applyFont="1" applyFill="1" applyBorder="1" applyAlignment="1">
      <alignment horizontal="center" vertical="center" wrapText="1"/>
    </xf>
    <xf numFmtId="0" fontId="15" fillId="5" borderId="4" xfId="0" quotePrefix="1" applyFont="1" applyFill="1" applyBorder="1" applyAlignment="1">
      <alignment horizontal="center" vertical="center" wrapText="1"/>
    </xf>
    <xf numFmtId="0" fontId="15" fillId="5" borderId="24" xfId="0" quotePrefix="1" applyFont="1" applyFill="1" applyBorder="1" applyAlignment="1">
      <alignment horizontal="center" vertical="center" wrapText="1"/>
    </xf>
    <xf numFmtId="0" fontId="15" fillId="5" borderId="25" xfId="0" quotePrefix="1" applyFont="1" applyFill="1" applyBorder="1" applyAlignment="1">
      <alignment horizontal="center" vertical="center" wrapText="1"/>
    </xf>
    <xf numFmtId="0" fontId="15" fillId="5" borderId="27" xfId="0" quotePrefix="1" applyFont="1" applyFill="1" applyBorder="1" applyAlignment="1">
      <alignment horizontal="center" vertical="center" wrapText="1"/>
    </xf>
    <xf numFmtId="0" fontId="15" fillId="4" borderId="2" xfId="0" applyFont="1" applyFill="1" applyBorder="1" applyAlignment="1">
      <alignment horizontal="center" vertical="center" wrapText="1"/>
    </xf>
    <xf numFmtId="0" fontId="15" fillId="4" borderId="3" xfId="0" applyFont="1" applyFill="1" applyBorder="1" applyAlignment="1">
      <alignment horizontal="center" vertical="center" wrapText="1"/>
    </xf>
    <xf numFmtId="0" fontId="15" fillId="4" borderId="4" xfId="0" applyFont="1" applyFill="1" applyBorder="1" applyAlignment="1">
      <alignment horizontal="center" vertical="center" wrapText="1"/>
    </xf>
    <xf numFmtId="0" fontId="15" fillId="4" borderId="24" xfId="0" applyFont="1" applyFill="1" applyBorder="1" applyAlignment="1">
      <alignment horizontal="center" vertical="center" wrapText="1"/>
    </xf>
    <xf numFmtId="0" fontId="15" fillId="4" borderId="25" xfId="0" applyFont="1" applyFill="1" applyBorder="1" applyAlignment="1">
      <alignment horizontal="center" vertical="center" wrapText="1"/>
    </xf>
    <xf numFmtId="0" fontId="15" fillId="4" borderId="27" xfId="0" applyFont="1" applyFill="1" applyBorder="1" applyAlignment="1">
      <alignment horizontal="center" vertical="center" wrapText="1"/>
    </xf>
    <xf numFmtId="0" fontId="34" fillId="2" borderId="0" xfId="0" applyFont="1" applyFill="1" applyAlignment="1">
      <alignment horizontal="left" vertical="center"/>
    </xf>
    <xf numFmtId="0" fontId="34" fillId="2" borderId="28" xfId="0" applyFont="1" applyFill="1" applyBorder="1" applyAlignment="1">
      <alignment horizontal="left" vertical="center"/>
    </xf>
    <xf numFmtId="0" fontId="35" fillId="16" borderId="0" xfId="0" applyFont="1" applyFill="1" applyAlignment="1">
      <alignment horizontal="center" vertical="top" wrapText="1"/>
    </xf>
    <xf numFmtId="0" fontId="22" fillId="3" borderId="2" xfId="0" applyFont="1" applyFill="1" applyBorder="1" applyAlignment="1">
      <alignment horizontal="center" vertical="top" wrapText="1"/>
    </xf>
    <xf numFmtId="0" fontId="22" fillId="3" borderId="4" xfId="0" applyFont="1" applyFill="1" applyBorder="1" applyAlignment="1">
      <alignment horizontal="center" vertical="top" wrapText="1"/>
    </xf>
    <xf numFmtId="0" fontId="22" fillId="3" borderId="22" xfId="0" applyFont="1" applyFill="1" applyBorder="1" applyAlignment="1">
      <alignment horizontal="center" vertical="top" wrapText="1"/>
    </xf>
    <xf numFmtId="0" fontId="22" fillId="3" borderId="28" xfId="0" applyFont="1" applyFill="1" applyBorder="1" applyAlignment="1">
      <alignment horizontal="center" vertical="top" wrapText="1"/>
    </xf>
    <xf numFmtId="0" fontId="22" fillId="3" borderId="24" xfId="0" applyFont="1" applyFill="1" applyBorder="1" applyAlignment="1">
      <alignment horizontal="center" vertical="top" wrapText="1"/>
    </xf>
    <xf numFmtId="0" fontId="22" fillId="3" borderId="27" xfId="0" applyFont="1" applyFill="1" applyBorder="1" applyAlignment="1">
      <alignment horizontal="center" vertical="top" wrapText="1"/>
    </xf>
    <xf numFmtId="0" fontId="15" fillId="22" borderId="2" xfId="0" applyFont="1" applyFill="1" applyBorder="1" applyAlignment="1">
      <alignment horizontal="center" vertical="center" wrapText="1"/>
    </xf>
    <xf numFmtId="0" fontId="15" fillId="22" borderId="3" xfId="0" applyFont="1" applyFill="1" applyBorder="1" applyAlignment="1">
      <alignment horizontal="center" vertical="center" wrapText="1"/>
    </xf>
    <xf numFmtId="0" fontId="15" fillId="22" borderId="4" xfId="0" applyFont="1" applyFill="1" applyBorder="1" applyAlignment="1">
      <alignment horizontal="center" vertical="center" wrapText="1"/>
    </xf>
    <xf numFmtId="0" fontId="15" fillId="22" borderId="24" xfId="0" applyFont="1" applyFill="1" applyBorder="1" applyAlignment="1">
      <alignment horizontal="center" vertical="center" wrapText="1"/>
    </xf>
    <xf numFmtId="0" fontId="15" fillId="22" borderId="25" xfId="0" applyFont="1" applyFill="1" applyBorder="1" applyAlignment="1">
      <alignment horizontal="center" vertical="center" wrapText="1"/>
    </xf>
    <xf numFmtId="0" fontId="15" fillId="22" borderId="27" xfId="0" applyFont="1" applyFill="1" applyBorder="1" applyAlignment="1">
      <alignment horizontal="center" vertical="center" wrapText="1"/>
    </xf>
    <xf numFmtId="0" fontId="37" fillId="2" borderId="5" xfId="0" applyFont="1" applyFill="1" applyBorder="1" applyAlignment="1">
      <alignment horizontal="center"/>
    </xf>
    <xf numFmtId="0" fontId="37" fillId="2" borderId="6" xfId="0" applyFont="1" applyFill="1" applyBorder="1" applyAlignment="1">
      <alignment horizontal="center"/>
    </xf>
    <xf numFmtId="0" fontId="37" fillId="2" borderId="7" xfId="0" applyFont="1" applyFill="1" applyBorder="1" applyAlignment="1">
      <alignment horizontal="center"/>
    </xf>
    <xf numFmtId="0" fontId="6" fillId="0" borderId="5" xfId="0" applyFont="1" applyBorder="1" applyAlignment="1">
      <alignment horizontal="center"/>
    </xf>
    <xf numFmtId="0" fontId="6" fillId="0" borderId="6" xfId="0" applyFont="1" applyBorder="1" applyAlignment="1">
      <alignment horizontal="center"/>
    </xf>
    <xf numFmtId="0" fontId="6" fillId="0" borderId="7" xfId="0" applyFont="1" applyBorder="1" applyAlignment="1">
      <alignment horizontal="center"/>
    </xf>
    <xf numFmtId="0" fontId="37" fillId="2" borderId="42" xfId="0" applyFont="1" applyFill="1" applyBorder="1" applyAlignment="1">
      <alignment horizontal="center"/>
    </xf>
    <xf numFmtId="0" fontId="15" fillId="6" borderId="2" xfId="0" applyFont="1" applyFill="1" applyBorder="1" applyAlignment="1">
      <alignment horizontal="center" vertical="center" wrapText="1"/>
    </xf>
    <xf numFmtId="0" fontId="15" fillId="6" borderId="3" xfId="0" applyFont="1" applyFill="1" applyBorder="1" applyAlignment="1">
      <alignment horizontal="center" vertical="center" wrapText="1"/>
    </xf>
    <xf numFmtId="0" fontId="15" fillId="6" borderId="4" xfId="0" applyFont="1" applyFill="1" applyBorder="1" applyAlignment="1">
      <alignment horizontal="center" vertical="center" wrapText="1"/>
    </xf>
    <xf numFmtId="0" fontId="15" fillId="6" borderId="24" xfId="0" applyFont="1" applyFill="1" applyBorder="1" applyAlignment="1">
      <alignment horizontal="center" vertical="center" wrapText="1"/>
    </xf>
    <xf numFmtId="0" fontId="15" fillId="6" borderId="25" xfId="0" applyFont="1" applyFill="1" applyBorder="1" applyAlignment="1">
      <alignment horizontal="center" vertical="center" wrapText="1"/>
    </xf>
    <xf numFmtId="0" fontId="15" fillId="6" borderId="27" xfId="0" applyFont="1" applyFill="1" applyBorder="1" applyAlignment="1">
      <alignment horizontal="center" vertical="center" wrapText="1"/>
    </xf>
    <xf numFmtId="0" fontId="1" fillId="21" borderId="5" xfId="0" applyFont="1" applyFill="1" applyBorder="1" applyAlignment="1" applyProtection="1">
      <alignment horizontal="center"/>
      <protection locked="0"/>
    </xf>
    <xf numFmtId="0" fontId="1" fillId="21" borderId="6" xfId="0" applyFont="1" applyFill="1" applyBorder="1" applyAlignment="1" applyProtection="1">
      <alignment horizontal="center"/>
      <protection locked="0"/>
    </xf>
    <xf numFmtId="0" fontId="1" fillId="21" borderId="7" xfId="0" applyFont="1" applyFill="1" applyBorder="1" applyAlignment="1" applyProtection="1">
      <alignment horizontal="center"/>
      <protection locked="0"/>
    </xf>
    <xf numFmtId="0" fontId="0" fillId="0" borderId="0" xfId="0" applyAlignment="1">
      <alignment horizontal="center"/>
    </xf>
  </cellXfs>
  <cellStyles count="2">
    <cellStyle name="Normal" xfId="0" builtinId="0"/>
    <cellStyle name="Normal 2" xfId="1" xr:uid="{00000000-0005-0000-0000-000001000000}"/>
  </cellStyles>
  <dxfs count="69">
    <dxf>
      <numFmt numFmtId="0" formatCode="General"/>
    </dxf>
    <dxf>
      <numFmt numFmtId="0" formatCode="General"/>
    </dxf>
    <dxf>
      <alignment horizontal="center" vertical="bottom" textRotation="0" wrapText="0" indent="0" justifyLastLine="0" shrinkToFit="0" readingOrder="0"/>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numFmt numFmtId="0" formatCode="General"/>
      <fill>
        <patternFill>
          <bgColor rgb="FFE676CE"/>
        </patternFill>
      </fill>
    </dxf>
    <dxf>
      <numFmt numFmtId="0" formatCode="General"/>
      <fill>
        <patternFill>
          <bgColor rgb="FFFFFF00"/>
        </patternFill>
      </fill>
    </dxf>
    <dxf>
      <fill>
        <patternFill>
          <bgColor rgb="FF92D050"/>
        </patternFill>
      </fill>
    </dxf>
    <dxf>
      <fill>
        <patternFill>
          <bgColor rgb="FF92D050"/>
        </patternFill>
      </fill>
    </dxf>
    <dxf>
      <numFmt numFmtId="0" formatCode="General"/>
      <fill>
        <patternFill>
          <bgColor rgb="FFE676CE"/>
        </patternFill>
      </fill>
    </dxf>
    <dxf>
      <numFmt numFmtId="0" formatCode="General"/>
      <fill>
        <patternFill>
          <bgColor rgb="FFFFFF00"/>
        </patternFill>
      </fill>
    </dxf>
    <dxf>
      <fill>
        <patternFill>
          <bgColor rgb="FF92D050"/>
        </patternFill>
      </fill>
    </dxf>
    <dxf>
      <fill>
        <patternFill>
          <bgColor rgb="FF92D050"/>
        </patternFill>
      </fill>
    </dxf>
    <dxf>
      <fill>
        <patternFill>
          <bgColor rgb="FFFFC000"/>
        </patternFill>
      </fill>
    </dxf>
    <dxf>
      <numFmt numFmtId="0" formatCode="General"/>
      <fill>
        <patternFill>
          <bgColor rgb="FFE676CE"/>
        </patternFill>
      </fill>
    </dxf>
    <dxf>
      <numFmt numFmtId="0" formatCode="General"/>
      <fill>
        <patternFill>
          <bgColor rgb="FFFFFF00"/>
        </patternFill>
      </fill>
    </dxf>
    <dxf>
      <fill>
        <patternFill>
          <bgColor rgb="FF92D050"/>
        </patternFill>
      </fill>
    </dxf>
    <dxf>
      <fill>
        <patternFill>
          <bgColor rgb="FF92D050"/>
        </patternFill>
      </fill>
    </dxf>
    <dxf>
      <numFmt numFmtId="0" formatCode="General"/>
      <fill>
        <patternFill>
          <bgColor rgb="FFE676CE"/>
        </patternFill>
      </fill>
    </dxf>
    <dxf>
      <numFmt numFmtId="0" formatCode="General"/>
      <fill>
        <patternFill>
          <bgColor rgb="FFFFFF00"/>
        </patternFill>
      </fill>
    </dxf>
    <dxf>
      <fill>
        <patternFill>
          <bgColor rgb="FF92D050"/>
        </patternFill>
      </fill>
    </dxf>
    <dxf>
      <fill>
        <patternFill>
          <bgColor rgb="FF92D050"/>
        </patternFill>
      </fill>
    </dxf>
    <dxf>
      <numFmt numFmtId="0" formatCode="General"/>
      <fill>
        <patternFill>
          <bgColor rgb="FFE676CE"/>
        </patternFill>
      </fill>
    </dxf>
    <dxf>
      <numFmt numFmtId="0" formatCode="General"/>
      <fill>
        <patternFill>
          <bgColor rgb="FFFFFF00"/>
        </patternFill>
      </fill>
    </dxf>
    <dxf>
      <fill>
        <patternFill>
          <bgColor rgb="FF92D050"/>
        </patternFill>
      </fill>
    </dxf>
    <dxf>
      <fill>
        <patternFill>
          <bgColor rgb="FF92D050"/>
        </patternFill>
      </fill>
    </dxf>
    <dxf>
      <fill>
        <patternFill>
          <bgColor rgb="FF92D050"/>
        </patternFill>
      </fill>
    </dxf>
    <dxf>
      <numFmt numFmtId="0" formatCode="General"/>
      <fill>
        <patternFill>
          <bgColor rgb="FFE676CE"/>
        </patternFill>
      </fill>
    </dxf>
    <dxf>
      <fill>
        <patternFill>
          <bgColor rgb="FF92D050"/>
        </patternFill>
      </fill>
    </dxf>
    <dxf>
      <fill>
        <patternFill>
          <bgColor rgb="FF92D050"/>
        </patternFill>
      </fill>
    </dxf>
    <dxf>
      <numFmt numFmtId="0" formatCode="General"/>
      <fill>
        <patternFill>
          <bgColor rgb="FFFFFF00"/>
        </patternFill>
      </fill>
    </dxf>
    <dxf>
      <numFmt numFmtId="0" formatCode="General"/>
      <fill>
        <patternFill>
          <bgColor rgb="FFFFFF00"/>
        </patternFill>
      </fill>
    </dxf>
    <dxf>
      <numFmt numFmtId="0" formatCode="General"/>
      <fill>
        <patternFill>
          <bgColor rgb="FFE676CE"/>
        </patternFill>
      </fill>
    </dxf>
    <dxf>
      <fill>
        <patternFill>
          <bgColor rgb="FF92D050"/>
        </patternFill>
      </fill>
    </dxf>
    <dxf>
      <fill>
        <patternFill>
          <bgColor rgb="FF92D050"/>
        </patternFill>
      </fill>
    </dxf>
    <dxf>
      <fill>
        <patternFill>
          <bgColor rgb="FF92D050"/>
        </patternFill>
      </fill>
    </dxf>
    <dxf>
      <fill>
        <patternFill>
          <bgColor rgb="FF92D050"/>
        </patternFill>
      </fill>
    </dxf>
    <dxf>
      <numFmt numFmtId="0" formatCode="General"/>
      <fill>
        <patternFill>
          <bgColor rgb="FFE676CE"/>
        </patternFill>
      </fill>
    </dxf>
    <dxf>
      <numFmt numFmtId="0" formatCode="General"/>
      <fill>
        <patternFill>
          <bgColor rgb="FFFFFF00"/>
        </patternFill>
      </fill>
    </dxf>
    <dxf>
      <fill>
        <patternFill>
          <bgColor rgb="FF92D050"/>
        </patternFill>
      </fill>
    </dxf>
    <dxf>
      <fill>
        <patternFill>
          <bgColor rgb="FF92D050"/>
        </patternFill>
      </fill>
    </dxf>
    <dxf>
      <numFmt numFmtId="0" formatCode="General"/>
      <fill>
        <patternFill>
          <bgColor rgb="FFE676CE"/>
        </patternFill>
      </fill>
    </dxf>
    <dxf>
      <numFmt numFmtId="0" formatCode="General"/>
      <fill>
        <patternFill>
          <bgColor rgb="FFFFFF00"/>
        </patternFill>
      </fill>
    </dxf>
    <dxf>
      <numFmt numFmtId="0" formatCode="General"/>
      <fill>
        <patternFill>
          <bgColor rgb="FFFFFF00"/>
        </patternFill>
      </fill>
    </dxf>
    <dxf>
      <fill>
        <patternFill>
          <bgColor rgb="FF92D050"/>
        </patternFill>
      </fill>
    </dxf>
    <dxf>
      <fill>
        <patternFill>
          <bgColor rgb="FF92D050"/>
        </patternFill>
      </fill>
    </dxf>
    <dxf>
      <numFmt numFmtId="0" formatCode="General"/>
      <fill>
        <patternFill>
          <bgColor rgb="FFE676CE"/>
        </patternFill>
      </fill>
    </dxf>
    <dxf>
      <numFmt numFmtId="0" formatCode="General"/>
      <fill>
        <patternFill>
          <bgColor rgb="FFE676CE"/>
        </patternFill>
      </fill>
    </dxf>
    <dxf>
      <fill>
        <patternFill>
          <bgColor rgb="FF92D050"/>
        </patternFill>
      </fill>
    </dxf>
    <dxf>
      <fill>
        <patternFill>
          <bgColor rgb="FF92D050"/>
        </patternFill>
      </fill>
    </dxf>
    <dxf>
      <numFmt numFmtId="0" formatCode="General"/>
      <fill>
        <patternFill>
          <bgColor rgb="FFFFFF00"/>
        </patternFill>
      </fill>
    </dxf>
    <dxf>
      <fill>
        <patternFill>
          <bgColor rgb="FFFF0000"/>
        </patternFill>
      </fill>
    </dxf>
    <dxf>
      <fill>
        <patternFill>
          <bgColor rgb="FF92D050"/>
        </patternFill>
      </fill>
    </dxf>
    <dxf>
      <fill>
        <patternFill>
          <bgColor rgb="FF92D050"/>
        </patternFill>
      </fill>
    </dxf>
    <dxf>
      <fill>
        <patternFill>
          <bgColor theme="0"/>
        </patternFill>
      </fill>
    </dxf>
    <dxf>
      <fill>
        <patternFill>
          <bgColor rgb="FF93FFC9"/>
        </patternFill>
      </fill>
    </dxf>
    <dxf>
      <font>
        <color rgb="FFFF0000"/>
      </font>
    </dxf>
    <dxf>
      <font>
        <color rgb="FFFF0000"/>
      </font>
    </dxf>
    <dxf>
      <font>
        <color rgb="FFFF0000"/>
      </font>
    </dxf>
    <dxf>
      <font>
        <color rgb="FFFF0000"/>
      </font>
      <fill>
        <patternFill>
          <bgColor theme="0"/>
        </patternFill>
      </fill>
    </dxf>
    <dxf>
      <font>
        <color auto="1"/>
      </font>
      <numFmt numFmtId="0" formatCode="General"/>
      <fill>
        <patternFill>
          <bgColor rgb="FFB9B9FF"/>
        </patternFill>
      </fill>
    </dxf>
    <dxf>
      <numFmt numFmtId="0" formatCode="General"/>
      <fill>
        <patternFill>
          <bgColor rgb="FF93FFC9"/>
        </patternFill>
      </fill>
    </dxf>
    <dxf>
      <font>
        <color auto="1"/>
      </font>
      <fill>
        <patternFill patternType="solid">
          <bgColor rgb="FFB9B9FF"/>
        </patternFill>
      </fill>
    </dxf>
    <dxf>
      <font>
        <color auto="1"/>
      </font>
      <fill>
        <patternFill patternType="solid">
          <bgColor rgb="FFB9B9FF"/>
        </patternFill>
      </fill>
    </dxf>
    <dxf>
      <font>
        <color auto="1"/>
      </font>
      <fill>
        <patternFill patternType="solid">
          <bgColor rgb="FFB9B9FF"/>
        </patternFill>
      </fill>
    </dxf>
    <dxf>
      <fill>
        <patternFill>
          <bgColor rgb="FFFF0000"/>
        </patternFill>
      </fill>
    </dxf>
  </dxfs>
  <tableStyles count="0" defaultTableStyle="TableStyleMedium2" defaultPivotStyle="PivotStyleLight16"/>
  <colors>
    <mruColors>
      <color rgb="FFB9B9FF"/>
      <color rgb="FFCCCCFF"/>
      <color rgb="FF00FFFF"/>
      <color rgb="FF93FFC9"/>
      <color rgb="FFB4C6E7"/>
      <color rgb="FF9999FF"/>
      <color rgb="FFE676CE"/>
      <color rgb="FF9966FF"/>
      <color rgb="FF0000FF"/>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xdr:col>
      <xdr:colOff>1263721</xdr:colOff>
      <xdr:row>0</xdr:row>
      <xdr:rowOff>73200</xdr:rowOff>
    </xdr:from>
    <xdr:to>
      <xdr:col>2</xdr:col>
      <xdr:colOff>458612</xdr:colOff>
      <xdr:row>0</xdr:row>
      <xdr:rowOff>311325</xdr:rowOff>
    </xdr:to>
    <xdr:sp macro="" textlink="">
      <xdr:nvSpPr>
        <xdr:cNvPr id="3" name="Right Arrow 2">
          <a:extLst>
            <a:ext uri="{FF2B5EF4-FFF2-40B4-BE49-F238E27FC236}">
              <a16:creationId xmlns:a16="http://schemas.microsoft.com/office/drawing/2014/main" id="{C65A2ED0-5AE1-4A60-9C3E-AE6CC6FC3B6A}"/>
            </a:ext>
          </a:extLst>
        </xdr:cNvPr>
        <xdr:cNvSpPr/>
      </xdr:nvSpPr>
      <xdr:spPr>
        <a:xfrm>
          <a:off x="1510665" y="73200"/>
          <a:ext cx="782391" cy="238125"/>
        </a:xfrm>
        <a:prstGeom prst="rightArrow">
          <a:avLst/>
        </a:prstGeom>
        <a:solidFill>
          <a:srgbClr val="FF0000"/>
        </a:solidFill>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F4:H54" totalsRowShown="0" headerRowDxfId="2">
  <tableColumns count="3">
    <tableColumn id="1" xr3:uid="{00000000-0010-0000-0000-000001000000}" name="Units?" dataDxfId="1">
      <calculatedColumnFormula>IF(ISNUMBER(SEARCH("*U*",DERS!J9)),"1","0")</calculatedColumnFormula>
    </tableColumn>
    <tableColumn id="2" xr3:uid="{00000000-0010-0000-0000-000002000000}" name="Decimal" dataDxfId="0">
      <calculatedColumnFormula>IF(MOD(DERS!C9,1)=0,"0","1")</calculatedColumnFormula>
    </tableColumn>
    <tableColumn id="3" xr3:uid="{00000000-0010-0000-0000-000003000000}" name="Result">
      <calculatedColumnFormula>F5+G5</calculatedColumnFormula>
    </tableColumn>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C85"/>
  <sheetViews>
    <sheetView tabSelected="1" topLeftCell="I1" zoomScaleNormal="100" workbookViewId="0">
      <pane ySplit="8" topLeftCell="A9" activePane="bottomLeft" state="frozen"/>
      <selection pane="bottomLeft" activeCell="AA69" sqref="AA69"/>
    </sheetView>
  </sheetViews>
  <sheetFormatPr defaultColWidth="0" defaultRowHeight="14.85"/>
  <cols>
    <col min="1" max="1" width="3.5703125" customWidth="1"/>
    <col min="2" max="2" width="22.7109375" customWidth="1"/>
    <col min="3" max="5" width="7.5703125" customWidth="1"/>
    <col min="6" max="6" width="11.85546875" customWidth="1"/>
    <col min="7" max="8" width="7.5703125" customWidth="1"/>
    <col min="9" max="10" width="9.140625" customWidth="1"/>
    <col min="11" max="11" width="10" customWidth="1"/>
    <col min="12" max="13" width="7.28515625" customWidth="1"/>
    <col min="14" max="14" width="6" customWidth="1"/>
    <col min="15" max="15" width="6.28515625" customWidth="1"/>
    <col min="16" max="16" width="6.5703125" customWidth="1"/>
    <col min="17" max="17" width="1.42578125" hidden="1" customWidth="1"/>
    <col min="18" max="20" width="7.5703125" customWidth="1"/>
    <col min="21" max="21" width="9.85546875" customWidth="1"/>
    <col min="22" max="23" width="7.5703125" customWidth="1"/>
    <col min="24" max="28" width="9.7109375" customWidth="1"/>
    <col min="29" max="29" width="23.28515625" bestFit="1" customWidth="1"/>
    <col min="30" max="16384" width="8.7109375" hidden="1"/>
  </cols>
  <sheetData>
    <row r="1" spans="1:29" ht="29.1" customHeight="1" thickBot="1">
      <c r="A1" s="158" t="s">
        <v>0</v>
      </c>
      <c r="B1" s="158"/>
      <c r="C1" s="159"/>
      <c r="D1" s="186" t="s">
        <v>1</v>
      </c>
      <c r="E1" s="187"/>
      <c r="F1" s="187"/>
      <c r="G1" s="187"/>
      <c r="H1" s="188"/>
      <c r="I1" s="91" t="s">
        <v>2</v>
      </c>
      <c r="J1" s="92"/>
      <c r="K1" s="92"/>
      <c r="L1" s="92"/>
      <c r="M1" s="92"/>
      <c r="N1" s="92"/>
      <c r="O1" s="92"/>
      <c r="P1" s="92"/>
      <c r="Q1" s="92"/>
      <c r="R1" s="92"/>
      <c r="S1" s="92"/>
      <c r="T1" s="92"/>
      <c r="U1" s="92"/>
      <c r="V1" s="92"/>
      <c r="W1" s="92"/>
      <c r="X1" s="92"/>
      <c r="Y1" s="92"/>
      <c r="Z1" s="92"/>
      <c r="AA1" s="92"/>
      <c r="AB1" s="92"/>
      <c r="AC1" s="93"/>
    </row>
    <row r="2" spans="1:29" ht="6.95" hidden="1" customHeight="1" thickBot="1">
      <c r="A2" s="33"/>
      <c r="B2" s="29"/>
      <c r="C2" s="31"/>
      <c r="D2" s="30"/>
      <c r="E2" s="30"/>
      <c r="F2" s="30"/>
      <c r="G2" s="30"/>
      <c r="H2" s="31"/>
      <c r="I2" s="29"/>
      <c r="J2" s="31"/>
      <c r="K2" s="29"/>
      <c r="L2" s="31"/>
      <c r="M2" s="31"/>
      <c r="N2" s="31"/>
      <c r="O2" s="31"/>
      <c r="P2" s="29"/>
      <c r="Q2" s="29"/>
      <c r="R2" s="30"/>
      <c r="S2" s="31"/>
      <c r="T2" s="29"/>
      <c r="U2" s="31"/>
      <c r="V2" s="29"/>
      <c r="W2" s="30"/>
      <c r="X2" s="30"/>
      <c r="Y2" s="30"/>
      <c r="Z2" s="32"/>
      <c r="AA2" s="29"/>
      <c r="AB2" s="31"/>
      <c r="AC2" s="30"/>
    </row>
    <row r="3" spans="1:29" ht="23.1" customHeight="1" thickBot="1">
      <c r="A3" s="160" t="s">
        <v>3</v>
      </c>
      <c r="B3" s="160"/>
      <c r="C3" s="146" t="s">
        <v>4</v>
      </c>
      <c r="D3" s="147"/>
      <c r="E3" s="147"/>
      <c r="F3" s="147"/>
      <c r="G3" s="147"/>
      <c r="H3" s="147"/>
      <c r="I3" s="147"/>
      <c r="J3" s="147"/>
      <c r="K3" s="148"/>
      <c r="L3" s="180" t="s">
        <v>5</v>
      </c>
      <c r="M3" s="181"/>
      <c r="N3" s="181"/>
      <c r="O3" s="181"/>
      <c r="P3" s="181"/>
      <c r="Q3" s="181"/>
      <c r="R3" s="181"/>
      <c r="S3" s="181"/>
      <c r="T3" s="181"/>
      <c r="U3" s="181"/>
      <c r="V3" s="181"/>
      <c r="W3" s="181"/>
      <c r="X3" s="181"/>
      <c r="Y3" s="181"/>
      <c r="Z3" s="181"/>
      <c r="AA3" s="182"/>
      <c r="AB3" s="135" t="s">
        <v>6</v>
      </c>
      <c r="AC3" s="136"/>
    </row>
    <row r="4" spans="1:29" ht="20.45" customHeight="1" thickBot="1">
      <c r="A4" s="161" t="s">
        <v>7</v>
      </c>
      <c r="B4" s="162"/>
      <c r="C4" s="149"/>
      <c r="D4" s="150"/>
      <c r="E4" s="150"/>
      <c r="F4" s="150"/>
      <c r="G4" s="150"/>
      <c r="H4" s="150"/>
      <c r="I4" s="150"/>
      <c r="J4" s="150"/>
      <c r="K4" s="151"/>
      <c r="L4" s="183"/>
      <c r="M4" s="184"/>
      <c r="N4" s="184"/>
      <c r="O4" s="184"/>
      <c r="P4" s="184"/>
      <c r="Q4" s="184"/>
      <c r="R4" s="184"/>
      <c r="S4" s="184"/>
      <c r="T4" s="184"/>
      <c r="U4" s="184"/>
      <c r="V4" s="184"/>
      <c r="W4" s="184"/>
      <c r="X4" s="184"/>
      <c r="Y4" s="184"/>
      <c r="Z4" s="184"/>
      <c r="AA4" s="185"/>
      <c r="AB4" s="137" t="s">
        <v>8</v>
      </c>
      <c r="AC4" s="138"/>
    </row>
    <row r="5" spans="1:29" ht="14.45" customHeight="1">
      <c r="A5" s="163"/>
      <c r="B5" s="164"/>
      <c r="C5" s="152" t="s">
        <v>9</v>
      </c>
      <c r="D5" s="153"/>
      <c r="E5" s="153"/>
      <c r="F5" s="153"/>
      <c r="G5" s="153"/>
      <c r="H5" s="153"/>
      <c r="I5" s="153"/>
      <c r="J5" s="153"/>
      <c r="K5" s="154"/>
      <c r="L5" s="140" t="s">
        <v>10</v>
      </c>
      <c r="M5" s="141"/>
      <c r="N5" s="141"/>
      <c r="O5" s="141"/>
      <c r="P5" s="141"/>
      <c r="Q5" s="141"/>
      <c r="R5" s="141"/>
      <c r="S5" s="141"/>
      <c r="T5" s="141"/>
      <c r="U5" s="141"/>
      <c r="V5" s="141"/>
      <c r="W5" s="141"/>
      <c r="X5" s="141"/>
      <c r="Y5" s="142"/>
      <c r="Z5" s="167" t="s">
        <v>11</v>
      </c>
      <c r="AA5" s="168"/>
      <c r="AB5" s="168"/>
      <c r="AC5" s="169"/>
    </row>
    <row r="6" spans="1:29" ht="18.600000000000001" customHeight="1" thickBot="1">
      <c r="A6" s="163"/>
      <c r="B6" s="164"/>
      <c r="C6" s="155"/>
      <c r="D6" s="156"/>
      <c r="E6" s="156"/>
      <c r="F6" s="156"/>
      <c r="G6" s="156"/>
      <c r="H6" s="156"/>
      <c r="I6" s="156"/>
      <c r="J6" s="156"/>
      <c r="K6" s="157"/>
      <c r="L6" s="143"/>
      <c r="M6" s="144"/>
      <c r="N6" s="144"/>
      <c r="O6" s="144"/>
      <c r="P6" s="144"/>
      <c r="Q6" s="144"/>
      <c r="R6" s="144"/>
      <c r="S6" s="144"/>
      <c r="T6" s="144"/>
      <c r="U6" s="144"/>
      <c r="V6" s="144"/>
      <c r="W6" s="144"/>
      <c r="X6" s="144"/>
      <c r="Y6" s="145"/>
      <c r="Z6" s="170"/>
      <c r="AA6" s="171"/>
      <c r="AB6" s="171"/>
      <c r="AC6" s="172"/>
    </row>
    <row r="7" spans="1:29" ht="15.75" customHeight="1" thickBot="1">
      <c r="A7" s="163"/>
      <c r="B7" s="164"/>
      <c r="C7" s="173" t="s">
        <v>12</v>
      </c>
      <c r="D7" s="174"/>
      <c r="E7" s="174"/>
      <c r="F7" s="174"/>
      <c r="G7" s="174"/>
      <c r="H7" s="175"/>
      <c r="I7" s="176" t="s">
        <v>13</v>
      </c>
      <c r="J7" s="177"/>
      <c r="K7" s="177"/>
      <c r="L7" s="178"/>
      <c r="M7" s="176" t="s">
        <v>14</v>
      </c>
      <c r="N7" s="177"/>
      <c r="O7" s="177"/>
      <c r="P7" s="178"/>
      <c r="Q7" s="27"/>
      <c r="R7" s="173" t="s">
        <v>15</v>
      </c>
      <c r="S7" s="174"/>
      <c r="T7" s="174"/>
      <c r="U7" s="174"/>
      <c r="V7" s="174"/>
      <c r="W7" s="174"/>
      <c r="X7" s="179" t="s">
        <v>16</v>
      </c>
      <c r="Y7" s="174"/>
      <c r="Z7" s="174"/>
      <c r="AA7" s="174"/>
      <c r="AB7" s="174"/>
      <c r="AC7" s="99"/>
    </row>
    <row r="8" spans="1:29" ht="74.25" customHeight="1" thickBot="1">
      <c r="A8" s="165"/>
      <c r="B8" s="166"/>
      <c r="C8" s="43" t="s">
        <v>17</v>
      </c>
      <c r="D8" s="44" t="s">
        <v>18</v>
      </c>
      <c r="E8" s="44" t="s">
        <v>19</v>
      </c>
      <c r="F8" s="45" t="s">
        <v>20</v>
      </c>
      <c r="G8" s="46" t="s">
        <v>21</v>
      </c>
      <c r="H8" s="47" t="s">
        <v>22</v>
      </c>
      <c r="I8" s="48" t="s">
        <v>23</v>
      </c>
      <c r="J8" s="49" t="s">
        <v>24</v>
      </c>
      <c r="K8" s="50" t="s">
        <v>25</v>
      </c>
      <c r="L8" s="82" t="s">
        <v>26</v>
      </c>
      <c r="M8" s="51" t="s">
        <v>27</v>
      </c>
      <c r="N8" s="46" t="s">
        <v>18</v>
      </c>
      <c r="O8" s="46" t="s">
        <v>21</v>
      </c>
      <c r="P8" s="47" t="s">
        <v>28</v>
      </c>
      <c r="Q8" s="52"/>
      <c r="R8" s="51" t="s">
        <v>29</v>
      </c>
      <c r="S8" s="46" t="s">
        <v>30</v>
      </c>
      <c r="T8" s="46" t="s">
        <v>31</v>
      </c>
      <c r="U8" s="45" t="s">
        <v>32</v>
      </c>
      <c r="V8" s="46" t="s">
        <v>21</v>
      </c>
      <c r="W8" s="47" t="s">
        <v>33</v>
      </c>
      <c r="X8" s="51" t="s">
        <v>34</v>
      </c>
      <c r="Y8" s="46" t="s">
        <v>35</v>
      </c>
      <c r="Z8" s="49" t="s">
        <v>36</v>
      </c>
      <c r="AA8" s="46" t="s">
        <v>37</v>
      </c>
      <c r="AB8" s="53" t="s">
        <v>38</v>
      </c>
      <c r="AC8" s="28" t="s">
        <v>39</v>
      </c>
    </row>
    <row r="9" spans="1:29">
      <c r="A9" s="34">
        <v>1</v>
      </c>
      <c r="B9" s="57"/>
      <c r="C9" s="58"/>
      <c r="D9" s="59"/>
      <c r="E9" s="59"/>
      <c r="F9" s="42"/>
      <c r="G9" s="59"/>
      <c r="H9" s="60"/>
      <c r="I9" s="61"/>
      <c r="J9" s="62"/>
      <c r="K9" s="62"/>
      <c r="L9" s="63" t="s">
        <v>40</v>
      </c>
      <c r="M9" s="84"/>
      <c r="N9" s="85"/>
      <c r="O9" s="85"/>
      <c r="P9" s="86"/>
      <c r="Q9" s="83"/>
      <c r="R9" s="84"/>
      <c r="S9" s="85"/>
      <c r="T9" s="85"/>
      <c r="U9" s="62"/>
      <c r="V9" s="85"/>
      <c r="W9" s="86"/>
      <c r="X9" s="104"/>
      <c r="Y9" s="105"/>
      <c r="Z9" s="106"/>
      <c r="AA9" s="105"/>
      <c r="AB9" s="107"/>
      <c r="AC9" s="26" t="s">
        <v>41</v>
      </c>
    </row>
    <row r="10" spans="1:29">
      <c r="A10" s="16">
        <v>2</v>
      </c>
      <c r="B10" s="57"/>
      <c r="C10" s="64"/>
      <c r="D10" s="65"/>
      <c r="E10" s="66"/>
      <c r="F10" s="24"/>
      <c r="G10" s="66"/>
      <c r="H10" s="67"/>
      <c r="I10" s="68"/>
      <c r="J10" s="25"/>
      <c r="K10" s="55"/>
      <c r="L10" s="69" t="s">
        <v>40</v>
      </c>
      <c r="M10" s="64"/>
      <c r="N10" s="65"/>
      <c r="O10" s="65"/>
      <c r="P10" s="88"/>
      <c r="Q10" s="87"/>
      <c r="R10" s="64"/>
      <c r="S10" s="65"/>
      <c r="T10" s="65"/>
      <c r="U10" s="25"/>
      <c r="V10" s="65"/>
      <c r="W10" s="65"/>
      <c r="X10" s="108"/>
      <c r="Y10" s="109"/>
      <c r="Z10" s="110"/>
      <c r="AA10" s="109"/>
      <c r="AB10" s="111"/>
      <c r="AC10" s="18" t="s">
        <v>42</v>
      </c>
    </row>
    <row r="11" spans="1:29">
      <c r="A11" s="16">
        <v>3</v>
      </c>
      <c r="B11" s="57"/>
      <c r="C11" s="64"/>
      <c r="D11" s="65"/>
      <c r="E11" s="66"/>
      <c r="F11" s="24"/>
      <c r="G11" s="66"/>
      <c r="H11" s="67"/>
      <c r="I11" s="68"/>
      <c r="J11" s="25"/>
      <c r="K11" s="55"/>
      <c r="L11" s="69" t="s">
        <v>40</v>
      </c>
      <c r="M11" s="64"/>
      <c r="N11" s="65"/>
      <c r="O11" s="65"/>
      <c r="P11" s="88"/>
      <c r="Q11" s="87"/>
      <c r="R11" s="64"/>
      <c r="S11" s="65"/>
      <c r="T11" s="65"/>
      <c r="U11" s="25"/>
      <c r="V11" s="65"/>
      <c r="W11" s="65"/>
      <c r="X11" s="108"/>
      <c r="Y11" s="109"/>
      <c r="Z11" s="110"/>
      <c r="AA11" s="109"/>
      <c r="AB11" s="111"/>
      <c r="AC11" s="18" t="s">
        <v>43</v>
      </c>
    </row>
    <row r="12" spans="1:29">
      <c r="A12" s="16">
        <v>4</v>
      </c>
      <c r="B12" s="57"/>
      <c r="C12" s="64"/>
      <c r="D12" s="65"/>
      <c r="E12" s="66"/>
      <c r="F12" s="24"/>
      <c r="G12" s="66"/>
      <c r="H12" s="67"/>
      <c r="I12" s="68"/>
      <c r="J12" s="25"/>
      <c r="K12" s="55"/>
      <c r="L12" s="69" t="s">
        <v>40</v>
      </c>
      <c r="M12" s="64"/>
      <c r="N12" s="65"/>
      <c r="O12" s="65"/>
      <c r="P12" s="88"/>
      <c r="Q12" s="87"/>
      <c r="R12" s="64"/>
      <c r="S12" s="65"/>
      <c r="T12" s="65"/>
      <c r="U12" s="25"/>
      <c r="V12" s="65"/>
      <c r="W12" s="65"/>
      <c r="X12" s="108"/>
      <c r="Y12" s="109"/>
      <c r="Z12" s="110"/>
      <c r="AA12" s="109"/>
      <c r="AB12" s="111"/>
      <c r="AC12" s="18" t="s">
        <v>44</v>
      </c>
    </row>
    <row r="13" spans="1:29">
      <c r="A13" s="17">
        <v>5</v>
      </c>
      <c r="B13" s="57"/>
      <c r="C13" s="64"/>
      <c r="D13" s="65"/>
      <c r="E13" s="66"/>
      <c r="F13" s="24"/>
      <c r="G13" s="66"/>
      <c r="H13" s="67"/>
      <c r="I13" s="68"/>
      <c r="J13" s="25"/>
      <c r="K13" s="55"/>
      <c r="L13" s="69" t="s">
        <v>40</v>
      </c>
      <c r="M13" s="64"/>
      <c r="N13" s="65"/>
      <c r="O13" s="65"/>
      <c r="P13" s="88"/>
      <c r="Q13" s="87"/>
      <c r="R13" s="64"/>
      <c r="S13" s="65"/>
      <c r="T13" s="65"/>
      <c r="U13" s="25"/>
      <c r="V13" s="65"/>
      <c r="W13" s="65"/>
      <c r="X13" s="108"/>
      <c r="Y13" s="109"/>
      <c r="Z13" s="110"/>
      <c r="AA13" s="109"/>
      <c r="AB13" s="111"/>
      <c r="AC13" s="18" t="s">
        <v>45</v>
      </c>
    </row>
    <row r="14" spans="1:29">
      <c r="A14" s="34">
        <v>6</v>
      </c>
      <c r="B14" s="57"/>
      <c r="C14" s="64"/>
      <c r="D14" s="65"/>
      <c r="E14" s="66"/>
      <c r="F14" s="24"/>
      <c r="G14" s="66"/>
      <c r="H14" s="67"/>
      <c r="I14" s="68"/>
      <c r="J14" s="25"/>
      <c r="K14" s="55"/>
      <c r="L14" s="69" t="s">
        <v>40</v>
      </c>
      <c r="M14" s="64"/>
      <c r="N14" s="65"/>
      <c r="O14" s="65"/>
      <c r="P14" s="88"/>
      <c r="Q14" s="71"/>
      <c r="R14" s="64"/>
      <c r="S14" s="65"/>
      <c r="T14" s="65"/>
      <c r="U14" s="25"/>
      <c r="V14" s="65"/>
      <c r="W14" s="65"/>
      <c r="X14" s="112"/>
      <c r="Y14" s="113"/>
      <c r="Z14" s="110"/>
      <c r="AA14" s="113"/>
      <c r="AB14" s="111"/>
      <c r="AC14" s="18" t="s">
        <v>46</v>
      </c>
    </row>
    <row r="15" spans="1:29">
      <c r="A15" s="16">
        <v>7</v>
      </c>
      <c r="B15" s="57"/>
      <c r="C15" s="64"/>
      <c r="D15" s="65"/>
      <c r="E15" s="66"/>
      <c r="F15" s="24"/>
      <c r="G15" s="66"/>
      <c r="H15" s="67"/>
      <c r="I15" s="68"/>
      <c r="J15" s="25"/>
      <c r="K15" s="55"/>
      <c r="L15" s="69" t="s">
        <v>40</v>
      </c>
      <c r="M15" s="64"/>
      <c r="N15" s="65"/>
      <c r="O15" s="65"/>
      <c r="P15" s="88"/>
      <c r="Q15" s="71"/>
      <c r="R15" s="64"/>
      <c r="S15" s="65"/>
      <c r="T15" s="65"/>
      <c r="U15" s="25"/>
      <c r="V15" s="65"/>
      <c r="W15" s="65"/>
      <c r="X15" s="112"/>
      <c r="Y15" s="113"/>
      <c r="Z15" s="110"/>
      <c r="AA15" s="113"/>
      <c r="AB15" s="111"/>
      <c r="AC15" s="18" t="s">
        <v>47</v>
      </c>
    </row>
    <row r="16" spans="1:29">
      <c r="A16" s="16">
        <v>8</v>
      </c>
      <c r="B16" s="57"/>
      <c r="C16" s="64"/>
      <c r="D16" s="65"/>
      <c r="E16" s="66"/>
      <c r="F16" s="24"/>
      <c r="G16" s="66"/>
      <c r="H16" s="67"/>
      <c r="I16" s="68"/>
      <c r="J16" s="25"/>
      <c r="K16" s="55"/>
      <c r="L16" s="69" t="s">
        <v>40</v>
      </c>
      <c r="M16" s="64"/>
      <c r="N16" s="102"/>
      <c r="O16" s="102"/>
      <c r="P16" s="88"/>
      <c r="Q16" s="72"/>
      <c r="R16" s="64"/>
      <c r="S16" s="65"/>
      <c r="T16" s="65"/>
      <c r="U16" s="78"/>
      <c r="V16" s="65"/>
      <c r="W16" s="65"/>
      <c r="X16" s="112"/>
      <c r="Y16" s="113"/>
      <c r="Z16" s="110"/>
      <c r="AA16" s="113"/>
      <c r="AB16" s="111"/>
      <c r="AC16" s="12" t="s">
        <v>48</v>
      </c>
    </row>
    <row r="17" spans="1:29">
      <c r="A17" s="16">
        <v>9</v>
      </c>
      <c r="B17" s="57"/>
      <c r="C17" s="64"/>
      <c r="D17" s="65"/>
      <c r="E17" s="66"/>
      <c r="F17" s="24"/>
      <c r="G17" s="66"/>
      <c r="H17" s="67"/>
      <c r="I17" s="68"/>
      <c r="J17" s="25"/>
      <c r="K17" s="55"/>
      <c r="L17" s="69" t="s">
        <v>40</v>
      </c>
      <c r="M17" s="64"/>
      <c r="N17" s="102"/>
      <c r="O17" s="102"/>
      <c r="P17" s="88"/>
      <c r="Q17" s="72"/>
      <c r="R17" s="64"/>
      <c r="S17" s="65"/>
      <c r="T17" s="65"/>
      <c r="U17" s="78"/>
      <c r="V17" s="65"/>
      <c r="W17" s="65"/>
      <c r="X17" s="112"/>
      <c r="Y17" s="113"/>
      <c r="Z17" s="110"/>
      <c r="AA17" s="113"/>
      <c r="AB17" s="111"/>
      <c r="AC17" s="18" t="s">
        <v>49</v>
      </c>
    </row>
    <row r="18" spans="1:29" ht="15.6" thickBot="1">
      <c r="A18" s="16">
        <v>10</v>
      </c>
      <c r="B18" s="57"/>
      <c r="C18" s="64"/>
      <c r="D18" s="65"/>
      <c r="E18" s="66"/>
      <c r="F18" s="24"/>
      <c r="G18" s="66"/>
      <c r="H18" s="67"/>
      <c r="I18" s="68"/>
      <c r="J18" s="25"/>
      <c r="K18" s="55"/>
      <c r="L18" s="69" t="s">
        <v>40</v>
      </c>
      <c r="M18" s="64"/>
      <c r="N18" s="102"/>
      <c r="O18" s="102"/>
      <c r="P18" s="88"/>
      <c r="Q18" s="72"/>
      <c r="R18" s="64"/>
      <c r="S18" s="65"/>
      <c r="T18" s="65"/>
      <c r="U18" s="78"/>
      <c r="V18" s="65"/>
      <c r="W18" s="65"/>
      <c r="X18" s="112"/>
      <c r="Y18" s="113"/>
      <c r="Z18" s="110"/>
      <c r="AA18" s="113"/>
      <c r="AB18" s="111"/>
      <c r="AC18" s="18" t="s">
        <v>50</v>
      </c>
    </row>
    <row r="19" spans="1:29">
      <c r="A19" s="16">
        <v>11</v>
      </c>
      <c r="B19" s="57"/>
      <c r="C19" s="64"/>
      <c r="D19" s="65"/>
      <c r="E19" s="66"/>
      <c r="F19" s="24"/>
      <c r="G19" s="66"/>
      <c r="H19" s="67"/>
      <c r="I19" s="68"/>
      <c r="J19" s="25"/>
      <c r="K19" s="55"/>
      <c r="L19" s="69" t="s">
        <v>40</v>
      </c>
      <c r="M19" s="64"/>
      <c r="N19" s="70"/>
      <c r="O19" s="70"/>
      <c r="P19" s="88"/>
      <c r="Q19" s="73"/>
      <c r="R19" s="64"/>
      <c r="S19" s="65"/>
      <c r="T19" s="65"/>
      <c r="U19" s="55"/>
      <c r="V19" s="65"/>
      <c r="W19" s="65"/>
      <c r="X19" s="114"/>
      <c r="Y19" s="115"/>
      <c r="Z19" s="110"/>
      <c r="AA19" s="115"/>
      <c r="AB19" s="116"/>
      <c r="AC19" s="18" t="s">
        <v>51</v>
      </c>
    </row>
    <row r="20" spans="1:29">
      <c r="A20" s="16">
        <v>12</v>
      </c>
      <c r="B20" s="57"/>
      <c r="C20" s="64"/>
      <c r="D20" s="65"/>
      <c r="E20" s="66"/>
      <c r="F20" s="24"/>
      <c r="G20" s="66"/>
      <c r="H20" s="67"/>
      <c r="I20" s="68"/>
      <c r="J20" s="25"/>
      <c r="K20" s="55"/>
      <c r="L20" s="69" t="s">
        <v>40</v>
      </c>
      <c r="M20" s="64"/>
      <c r="N20" s="102"/>
      <c r="O20" s="102"/>
      <c r="P20" s="88"/>
      <c r="Q20" s="72"/>
      <c r="R20" s="64"/>
      <c r="S20" s="65"/>
      <c r="T20" s="65"/>
      <c r="U20" s="78"/>
      <c r="V20" s="65"/>
      <c r="W20" s="65"/>
      <c r="X20" s="112"/>
      <c r="Y20" s="113"/>
      <c r="Z20" s="110"/>
      <c r="AA20" s="113"/>
      <c r="AB20" s="111"/>
      <c r="AC20" s="18" t="s">
        <v>52</v>
      </c>
    </row>
    <row r="21" spans="1:29">
      <c r="A21" s="16">
        <v>13</v>
      </c>
      <c r="B21" s="57"/>
      <c r="C21" s="64"/>
      <c r="D21" s="65"/>
      <c r="E21" s="66"/>
      <c r="F21" s="24"/>
      <c r="G21" s="66"/>
      <c r="H21" s="67"/>
      <c r="I21" s="68"/>
      <c r="J21" s="25"/>
      <c r="K21" s="55"/>
      <c r="L21" s="69" t="s">
        <v>40</v>
      </c>
      <c r="M21" s="64"/>
      <c r="N21" s="102"/>
      <c r="O21" s="102"/>
      <c r="P21" s="88"/>
      <c r="Q21" s="72"/>
      <c r="R21" s="64"/>
      <c r="S21" s="65"/>
      <c r="T21" s="65"/>
      <c r="U21" s="78"/>
      <c r="V21" s="65"/>
      <c r="W21" s="65"/>
      <c r="X21" s="112"/>
      <c r="Y21" s="113"/>
      <c r="Z21" s="110"/>
      <c r="AA21" s="113"/>
      <c r="AB21" s="111"/>
      <c r="AC21" s="18" t="s">
        <v>53</v>
      </c>
    </row>
    <row r="22" spans="1:29">
      <c r="A22" s="16">
        <v>14</v>
      </c>
      <c r="B22" s="57"/>
      <c r="C22" s="64"/>
      <c r="D22" s="65"/>
      <c r="E22" s="66"/>
      <c r="F22" s="24"/>
      <c r="G22" s="66"/>
      <c r="H22" s="67"/>
      <c r="I22" s="68"/>
      <c r="J22" s="25"/>
      <c r="K22" s="55"/>
      <c r="L22" s="69" t="s">
        <v>40</v>
      </c>
      <c r="M22" s="64"/>
      <c r="N22" s="65"/>
      <c r="O22" s="65"/>
      <c r="P22" s="88"/>
      <c r="Q22" s="71"/>
      <c r="R22" s="64"/>
      <c r="S22" s="65"/>
      <c r="T22" s="65"/>
      <c r="U22" s="25"/>
      <c r="V22" s="65"/>
      <c r="W22" s="65"/>
      <c r="X22" s="112"/>
      <c r="Y22" s="113"/>
      <c r="Z22" s="110"/>
      <c r="AA22" s="113"/>
      <c r="AB22" s="111"/>
      <c r="AC22" s="18" t="s">
        <v>54</v>
      </c>
    </row>
    <row r="23" spans="1:29">
      <c r="A23" s="16">
        <v>15</v>
      </c>
      <c r="B23" s="57"/>
      <c r="C23" s="64"/>
      <c r="D23" s="65"/>
      <c r="E23" s="66"/>
      <c r="F23" s="24"/>
      <c r="G23" s="66"/>
      <c r="H23" s="67"/>
      <c r="I23" s="68"/>
      <c r="J23" s="25"/>
      <c r="K23" s="55"/>
      <c r="L23" s="69" t="s">
        <v>40</v>
      </c>
      <c r="M23" s="64"/>
      <c r="N23" s="65"/>
      <c r="O23" s="65"/>
      <c r="P23" s="88"/>
      <c r="Q23" s="71"/>
      <c r="R23" s="64"/>
      <c r="S23" s="65"/>
      <c r="T23" s="65"/>
      <c r="U23" s="25"/>
      <c r="V23" s="65"/>
      <c r="W23" s="65"/>
      <c r="X23" s="112"/>
      <c r="Y23" s="113"/>
      <c r="Z23" s="110"/>
      <c r="AA23" s="113"/>
      <c r="AB23" s="111"/>
      <c r="AC23" s="36" t="s">
        <v>55</v>
      </c>
    </row>
    <row r="24" spans="1:29">
      <c r="A24" s="16">
        <v>16</v>
      </c>
      <c r="B24" s="57"/>
      <c r="C24" s="64"/>
      <c r="D24" s="65"/>
      <c r="E24" s="66"/>
      <c r="F24" s="24"/>
      <c r="G24" s="66"/>
      <c r="H24" s="67"/>
      <c r="I24" s="68"/>
      <c r="J24" s="25"/>
      <c r="K24" s="55"/>
      <c r="L24" s="69" t="s">
        <v>40</v>
      </c>
      <c r="M24" s="64"/>
      <c r="N24" s="65"/>
      <c r="O24" s="65"/>
      <c r="P24" s="88"/>
      <c r="Q24" s="71"/>
      <c r="R24" s="64"/>
      <c r="S24" s="65"/>
      <c r="T24" s="65"/>
      <c r="U24" s="25"/>
      <c r="V24" s="65"/>
      <c r="W24" s="65"/>
      <c r="X24" s="112"/>
      <c r="Y24" s="113"/>
      <c r="Z24" s="110"/>
      <c r="AA24" s="113"/>
      <c r="AB24" s="111"/>
      <c r="AC24" s="18" t="s">
        <v>56</v>
      </c>
    </row>
    <row r="25" spans="1:29">
      <c r="A25" s="16">
        <v>17</v>
      </c>
      <c r="B25" s="57"/>
      <c r="C25" s="64"/>
      <c r="D25" s="65"/>
      <c r="E25" s="66"/>
      <c r="F25" s="24"/>
      <c r="G25" s="66"/>
      <c r="H25" s="67"/>
      <c r="I25" s="68"/>
      <c r="J25" s="25"/>
      <c r="K25" s="55"/>
      <c r="L25" s="69" t="s">
        <v>40</v>
      </c>
      <c r="M25" s="64"/>
      <c r="N25" s="103"/>
      <c r="O25" s="103"/>
      <c r="P25" s="88"/>
      <c r="Q25" s="76"/>
      <c r="R25" s="64"/>
      <c r="S25" s="65"/>
      <c r="T25" s="65"/>
      <c r="U25" s="79"/>
      <c r="V25" s="65"/>
      <c r="W25" s="65"/>
      <c r="X25" s="112"/>
      <c r="Y25" s="113"/>
      <c r="Z25" s="110"/>
      <c r="AA25" s="113"/>
      <c r="AB25" s="111"/>
      <c r="AC25" s="18" t="s">
        <v>57</v>
      </c>
    </row>
    <row r="26" spans="1:29">
      <c r="A26" s="16">
        <v>18</v>
      </c>
      <c r="B26" s="57"/>
      <c r="C26" s="64"/>
      <c r="D26" s="65"/>
      <c r="E26" s="66"/>
      <c r="F26" s="24"/>
      <c r="G26" s="66"/>
      <c r="H26" s="67"/>
      <c r="I26" s="68"/>
      <c r="J26" s="25"/>
      <c r="K26" s="55"/>
      <c r="L26" s="69" t="s">
        <v>40</v>
      </c>
      <c r="M26" s="64"/>
      <c r="N26" s="103"/>
      <c r="O26" s="103"/>
      <c r="P26" s="88"/>
      <c r="Q26" s="76"/>
      <c r="R26" s="64"/>
      <c r="S26" s="65"/>
      <c r="T26" s="65"/>
      <c r="U26" s="79"/>
      <c r="V26" s="65"/>
      <c r="W26" s="65"/>
      <c r="X26" s="112"/>
      <c r="Y26" s="113"/>
      <c r="Z26" s="110"/>
      <c r="AA26" s="113"/>
      <c r="AB26" s="111"/>
      <c r="AC26" s="18" t="s">
        <v>58</v>
      </c>
    </row>
    <row r="27" spans="1:29">
      <c r="A27" s="16">
        <v>19</v>
      </c>
      <c r="B27" s="57"/>
      <c r="C27" s="64"/>
      <c r="D27" s="65"/>
      <c r="E27" s="66"/>
      <c r="F27" s="24"/>
      <c r="G27" s="66"/>
      <c r="H27" s="67"/>
      <c r="I27" s="68"/>
      <c r="J27" s="25"/>
      <c r="K27" s="55"/>
      <c r="L27" s="69" t="s">
        <v>40</v>
      </c>
      <c r="M27" s="64"/>
      <c r="N27" s="103"/>
      <c r="O27" s="103"/>
      <c r="P27" s="88"/>
      <c r="Q27" s="76"/>
      <c r="R27" s="64"/>
      <c r="S27" s="65"/>
      <c r="T27" s="65"/>
      <c r="U27" s="79"/>
      <c r="V27" s="65"/>
      <c r="W27" s="65"/>
      <c r="X27" s="112"/>
      <c r="Y27" s="113"/>
      <c r="Z27" s="110"/>
      <c r="AA27" s="113"/>
      <c r="AB27" s="111"/>
      <c r="AC27" s="18" t="s">
        <v>59</v>
      </c>
    </row>
    <row r="28" spans="1:29">
      <c r="A28" s="16">
        <v>20</v>
      </c>
      <c r="B28" s="57"/>
      <c r="C28" s="64"/>
      <c r="D28" s="65"/>
      <c r="E28" s="66"/>
      <c r="F28" s="24"/>
      <c r="G28" s="66"/>
      <c r="H28" s="67"/>
      <c r="I28" s="68"/>
      <c r="J28" s="25"/>
      <c r="K28" s="55"/>
      <c r="L28" s="69" t="s">
        <v>40</v>
      </c>
      <c r="M28" s="64"/>
      <c r="N28" s="103"/>
      <c r="O28" s="103"/>
      <c r="P28" s="88"/>
      <c r="Q28" s="76"/>
      <c r="R28" s="64"/>
      <c r="S28" s="65"/>
      <c r="T28" s="65"/>
      <c r="U28" s="79"/>
      <c r="V28" s="65"/>
      <c r="W28" s="65"/>
      <c r="X28" s="112"/>
      <c r="Y28" s="113"/>
      <c r="Z28" s="110"/>
      <c r="AA28" s="113"/>
      <c r="AB28" s="111"/>
      <c r="AC28" s="18" t="s">
        <v>60</v>
      </c>
    </row>
    <row r="29" spans="1:29" ht="15.75">
      <c r="A29" s="16">
        <v>21</v>
      </c>
      <c r="B29" s="57"/>
      <c r="C29" s="64"/>
      <c r="D29" s="65"/>
      <c r="E29" s="66"/>
      <c r="F29" s="24"/>
      <c r="G29" s="66"/>
      <c r="H29" s="67"/>
      <c r="I29" s="68"/>
      <c r="J29" s="25"/>
      <c r="K29" s="55"/>
      <c r="L29" s="69" t="s">
        <v>40</v>
      </c>
      <c r="M29" s="64"/>
      <c r="N29" s="103"/>
      <c r="O29" s="103"/>
      <c r="P29" s="88"/>
      <c r="Q29" s="76"/>
      <c r="R29" s="64"/>
      <c r="S29" s="65"/>
      <c r="T29" s="65"/>
      <c r="U29" s="79"/>
      <c r="V29" s="65"/>
      <c r="W29" s="65"/>
      <c r="X29" s="112"/>
      <c r="Y29" s="113"/>
      <c r="Z29" s="110"/>
      <c r="AA29" s="113"/>
      <c r="AB29" s="111"/>
      <c r="AC29" s="37" t="s">
        <v>61</v>
      </c>
    </row>
    <row r="30" spans="1:29">
      <c r="A30" s="16">
        <v>22</v>
      </c>
      <c r="B30" s="57"/>
      <c r="C30" s="64"/>
      <c r="D30" s="65"/>
      <c r="E30" s="66"/>
      <c r="F30" s="24"/>
      <c r="G30" s="66"/>
      <c r="H30" s="67"/>
      <c r="I30" s="68"/>
      <c r="J30" s="25"/>
      <c r="K30" s="55"/>
      <c r="L30" s="69" t="s">
        <v>40</v>
      </c>
      <c r="M30" s="64"/>
      <c r="N30" s="103"/>
      <c r="O30" s="103"/>
      <c r="P30" s="88"/>
      <c r="Q30" s="76"/>
      <c r="R30" s="64"/>
      <c r="S30" s="65"/>
      <c r="T30" s="65"/>
      <c r="U30" s="79"/>
      <c r="V30" s="65"/>
      <c r="W30" s="65"/>
      <c r="X30" s="112"/>
      <c r="Y30" s="113"/>
      <c r="Z30" s="110"/>
      <c r="AA30" s="113"/>
      <c r="AB30" s="111"/>
      <c r="AC30" s="18" t="s">
        <v>62</v>
      </c>
    </row>
    <row r="31" spans="1:29">
      <c r="A31" s="16">
        <v>23</v>
      </c>
      <c r="B31" s="57"/>
      <c r="C31" s="64"/>
      <c r="D31" s="65"/>
      <c r="E31" s="66"/>
      <c r="F31" s="24"/>
      <c r="G31" s="66"/>
      <c r="H31" s="67"/>
      <c r="I31" s="68"/>
      <c r="J31" s="25"/>
      <c r="K31" s="55"/>
      <c r="L31" s="69" t="s">
        <v>40</v>
      </c>
      <c r="M31" s="64"/>
      <c r="N31" s="103"/>
      <c r="O31" s="103"/>
      <c r="P31" s="88"/>
      <c r="Q31" s="76"/>
      <c r="R31" s="64"/>
      <c r="S31" s="65"/>
      <c r="T31" s="65"/>
      <c r="U31" s="79"/>
      <c r="V31" s="65"/>
      <c r="W31" s="65"/>
      <c r="X31" s="112"/>
      <c r="Y31" s="113"/>
      <c r="Z31" s="110"/>
      <c r="AA31" s="113"/>
      <c r="AB31" s="111"/>
      <c r="AC31" s="18" t="s">
        <v>63</v>
      </c>
    </row>
    <row r="32" spans="1:29">
      <c r="A32" s="16">
        <v>24</v>
      </c>
      <c r="B32" s="57"/>
      <c r="C32" s="64"/>
      <c r="D32" s="65"/>
      <c r="E32" s="66"/>
      <c r="F32" s="24"/>
      <c r="G32" s="66"/>
      <c r="H32" s="67"/>
      <c r="I32" s="68"/>
      <c r="J32" s="25"/>
      <c r="K32" s="55"/>
      <c r="L32" s="69" t="s">
        <v>40</v>
      </c>
      <c r="M32" s="64"/>
      <c r="N32" s="65"/>
      <c r="O32" s="65"/>
      <c r="P32" s="88"/>
      <c r="Q32" s="71"/>
      <c r="R32" s="64"/>
      <c r="S32" s="65"/>
      <c r="T32" s="65"/>
      <c r="U32" s="25"/>
      <c r="V32" s="65"/>
      <c r="W32" s="65"/>
      <c r="X32" s="112"/>
      <c r="Y32" s="113"/>
      <c r="Z32" s="110"/>
      <c r="AA32" s="113"/>
      <c r="AB32" s="111"/>
      <c r="AC32" s="18" t="s">
        <v>64</v>
      </c>
    </row>
    <row r="33" spans="1:29">
      <c r="A33" s="16">
        <v>25</v>
      </c>
      <c r="B33" s="57"/>
      <c r="C33" s="64"/>
      <c r="D33" s="65"/>
      <c r="E33" s="66"/>
      <c r="F33" s="24"/>
      <c r="G33" s="66"/>
      <c r="H33" s="67"/>
      <c r="I33" s="68"/>
      <c r="J33" s="25"/>
      <c r="K33" s="55"/>
      <c r="L33" s="69" t="s">
        <v>40</v>
      </c>
      <c r="M33" s="64"/>
      <c r="N33" s="65"/>
      <c r="O33" s="65"/>
      <c r="P33" s="88"/>
      <c r="Q33" s="71"/>
      <c r="R33" s="64"/>
      <c r="S33" s="65"/>
      <c r="T33" s="65"/>
      <c r="U33" s="25"/>
      <c r="V33" s="65"/>
      <c r="W33" s="65"/>
      <c r="X33" s="112"/>
      <c r="Y33" s="113"/>
      <c r="Z33" s="110"/>
      <c r="AA33" s="113"/>
      <c r="AB33" s="111"/>
      <c r="AC33" s="18" t="s">
        <v>65</v>
      </c>
    </row>
    <row r="34" spans="1:29">
      <c r="A34" s="16">
        <v>26</v>
      </c>
      <c r="B34" s="57"/>
      <c r="C34" s="64"/>
      <c r="D34" s="65"/>
      <c r="E34" s="66"/>
      <c r="F34" s="24"/>
      <c r="G34" s="66"/>
      <c r="H34" s="67"/>
      <c r="I34" s="68"/>
      <c r="J34" s="25"/>
      <c r="K34" s="55"/>
      <c r="L34" s="69" t="s">
        <v>40</v>
      </c>
      <c r="M34" s="64"/>
      <c r="N34" s="65"/>
      <c r="O34" s="65"/>
      <c r="P34" s="88"/>
      <c r="Q34" s="77"/>
      <c r="R34" s="64"/>
      <c r="S34" s="65"/>
      <c r="T34" s="65"/>
      <c r="U34" s="25"/>
      <c r="V34" s="65"/>
      <c r="W34" s="65"/>
      <c r="X34" s="112"/>
      <c r="Y34" s="113"/>
      <c r="Z34" s="110"/>
      <c r="AA34" s="113"/>
      <c r="AB34" s="111"/>
      <c r="AC34" s="18" t="s">
        <v>66</v>
      </c>
    </row>
    <row r="35" spans="1:29">
      <c r="A35" s="16">
        <v>27</v>
      </c>
      <c r="B35" s="57"/>
      <c r="C35" s="64"/>
      <c r="D35" s="65"/>
      <c r="E35" s="66"/>
      <c r="F35" s="24"/>
      <c r="G35" s="66"/>
      <c r="H35" s="67"/>
      <c r="I35" s="68"/>
      <c r="J35" s="25"/>
      <c r="K35" s="55"/>
      <c r="L35" s="69" t="s">
        <v>40</v>
      </c>
      <c r="M35" s="64"/>
      <c r="N35" s="65"/>
      <c r="O35" s="65"/>
      <c r="P35" s="88"/>
      <c r="Q35" s="71"/>
      <c r="R35" s="64"/>
      <c r="S35" s="65"/>
      <c r="T35" s="65"/>
      <c r="U35" s="25"/>
      <c r="V35" s="65"/>
      <c r="W35" s="65"/>
      <c r="X35" s="112"/>
      <c r="Y35" s="113"/>
      <c r="Z35" s="110"/>
      <c r="AA35" s="113"/>
      <c r="AB35" s="111"/>
      <c r="AC35" s="18" t="s">
        <v>67</v>
      </c>
    </row>
    <row r="36" spans="1:29" ht="15.75">
      <c r="A36" s="16">
        <v>28</v>
      </c>
      <c r="B36" s="57"/>
      <c r="C36" s="64"/>
      <c r="D36" s="65"/>
      <c r="E36" s="66"/>
      <c r="F36" s="24"/>
      <c r="G36" s="66"/>
      <c r="H36" s="67"/>
      <c r="I36" s="68"/>
      <c r="J36" s="25"/>
      <c r="K36" s="55"/>
      <c r="L36" s="69" t="s">
        <v>40</v>
      </c>
      <c r="M36" s="64"/>
      <c r="N36" s="65"/>
      <c r="O36" s="65"/>
      <c r="P36" s="88"/>
      <c r="Q36" s="71"/>
      <c r="R36" s="64"/>
      <c r="S36" s="65"/>
      <c r="T36" s="65"/>
      <c r="U36" s="25"/>
      <c r="V36" s="65"/>
      <c r="W36" s="65"/>
      <c r="X36" s="112"/>
      <c r="Y36" s="113"/>
      <c r="Z36" s="110"/>
      <c r="AA36" s="113"/>
      <c r="AB36" s="111"/>
      <c r="AC36" s="13" t="s">
        <v>68</v>
      </c>
    </row>
    <row r="37" spans="1:29">
      <c r="A37" s="16">
        <v>29</v>
      </c>
      <c r="B37" s="57"/>
      <c r="C37" s="64"/>
      <c r="D37" s="65"/>
      <c r="E37" s="66"/>
      <c r="F37" s="24"/>
      <c r="G37" s="66"/>
      <c r="H37" s="67"/>
      <c r="I37" s="68"/>
      <c r="J37" s="25"/>
      <c r="K37" s="55"/>
      <c r="L37" s="69" t="s">
        <v>40</v>
      </c>
      <c r="M37" s="64"/>
      <c r="N37" s="65"/>
      <c r="O37" s="65"/>
      <c r="P37" s="88"/>
      <c r="Q37" s="71"/>
      <c r="R37" s="64"/>
      <c r="S37" s="65"/>
      <c r="T37" s="65"/>
      <c r="U37" s="25"/>
      <c r="V37" s="65"/>
      <c r="W37" s="65"/>
      <c r="X37" s="112"/>
      <c r="Y37" s="113"/>
      <c r="Z37" s="110"/>
      <c r="AA37" s="113"/>
      <c r="AB37" s="111"/>
      <c r="AC37" s="19" t="s">
        <v>54</v>
      </c>
    </row>
    <row r="38" spans="1:29">
      <c r="A38" s="16">
        <v>30</v>
      </c>
      <c r="B38" s="57"/>
      <c r="C38" s="64"/>
      <c r="D38" s="65"/>
      <c r="E38" s="66"/>
      <c r="F38" s="24"/>
      <c r="G38" s="66"/>
      <c r="H38" s="67"/>
      <c r="I38" s="68"/>
      <c r="J38" s="25"/>
      <c r="K38" s="55"/>
      <c r="L38" s="69" t="s">
        <v>40</v>
      </c>
      <c r="M38" s="64"/>
      <c r="N38" s="65"/>
      <c r="O38" s="65"/>
      <c r="P38" s="88"/>
      <c r="Q38" s="71"/>
      <c r="R38" s="64"/>
      <c r="S38" s="65"/>
      <c r="T38" s="65"/>
      <c r="U38" s="25"/>
      <c r="V38" s="65"/>
      <c r="W38" s="65"/>
      <c r="X38" s="112"/>
      <c r="Y38" s="113"/>
      <c r="Z38" s="110"/>
      <c r="AA38" s="113"/>
      <c r="AB38" s="111"/>
      <c r="AC38" s="19" t="s">
        <v>47</v>
      </c>
    </row>
    <row r="39" spans="1:29">
      <c r="A39" s="16">
        <v>31</v>
      </c>
      <c r="B39" s="57"/>
      <c r="C39" s="64"/>
      <c r="D39" s="65"/>
      <c r="E39" s="66"/>
      <c r="F39" s="24"/>
      <c r="G39" s="66"/>
      <c r="H39" s="67"/>
      <c r="I39" s="68"/>
      <c r="J39" s="25"/>
      <c r="K39" s="55"/>
      <c r="L39" s="69" t="s">
        <v>40</v>
      </c>
      <c r="M39" s="64"/>
      <c r="N39" s="65"/>
      <c r="O39" s="65"/>
      <c r="P39" s="88"/>
      <c r="Q39" s="71"/>
      <c r="R39" s="64"/>
      <c r="S39" s="65"/>
      <c r="T39" s="65"/>
      <c r="U39" s="25"/>
      <c r="V39" s="65"/>
      <c r="W39" s="65"/>
      <c r="X39" s="112"/>
      <c r="Y39" s="113"/>
      <c r="Z39" s="110"/>
      <c r="AA39" s="113"/>
      <c r="AB39" s="111"/>
      <c r="AC39" s="19" t="s">
        <v>69</v>
      </c>
    </row>
    <row r="40" spans="1:29">
      <c r="A40" s="16">
        <v>32</v>
      </c>
      <c r="B40" s="57"/>
      <c r="C40" s="64"/>
      <c r="D40" s="65"/>
      <c r="E40" s="66"/>
      <c r="F40" s="24"/>
      <c r="G40" s="66"/>
      <c r="H40" s="67"/>
      <c r="I40" s="68"/>
      <c r="J40" s="25"/>
      <c r="K40" s="55"/>
      <c r="L40" s="69" t="s">
        <v>40</v>
      </c>
      <c r="M40" s="64"/>
      <c r="N40" s="65"/>
      <c r="O40" s="65"/>
      <c r="P40" s="88"/>
      <c r="Q40" s="71"/>
      <c r="R40" s="64"/>
      <c r="S40" s="65"/>
      <c r="T40" s="65"/>
      <c r="U40" s="25"/>
      <c r="V40" s="65"/>
      <c r="W40" s="65"/>
      <c r="X40" s="112"/>
      <c r="Y40" s="113"/>
      <c r="Z40" s="110"/>
      <c r="AA40" s="113"/>
      <c r="AB40" s="111"/>
      <c r="AC40" s="19" t="s">
        <v>70</v>
      </c>
    </row>
    <row r="41" spans="1:29">
      <c r="A41" s="35">
        <v>33</v>
      </c>
      <c r="B41" s="57"/>
      <c r="C41" s="64"/>
      <c r="D41" s="65"/>
      <c r="E41" s="66"/>
      <c r="F41" s="24"/>
      <c r="G41" s="66"/>
      <c r="H41" s="67"/>
      <c r="I41" s="68"/>
      <c r="J41" s="25"/>
      <c r="K41" s="55"/>
      <c r="L41" s="69" t="s">
        <v>40</v>
      </c>
      <c r="M41" s="64"/>
      <c r="N41" s="65"/>
      <c r="O41" s="65"/>
      <c r="P41" s="88"/>
      <c r="Q41" s="71"/>
      <c r="R41" s="64"/>
      <c r="S41" s="65"/>
      <c r="T41" s="65"/>
      <c r="U41" s="25"/>
      <c r="V41" s="65"/>
      <c r="W41" s="65"/>
      <c r="X41" s="112"/>
      <c r="Y41" s="113"/>
      <c r="Z41" s="110"/>
      <c r="AA41" s="113"/>
      <c r="AB41" s="111"/>
      <c r="AC41" s="20" t="s">
        <v>71</v>
      </c>
    </row>
    <row r="42" spans="1:29">
      <c r="A42" s="35">
        <v>34</v>
      </c>
      <c r="B42" s="57"/>
      <c r="C42" s="64"/>
      <c r="D42" s="65"/>
      <c r="E42" s="66"/>
      <c r="F42" s="24"/>
      <c r="G42" s="66"/>
      <c r="H42" s="67"/>
      <c r="I42" s="68"/>
      <c r="J42" s="25"/>
      <c r="K42" s="55"/>
      <c r="L42" s="69" t="s">
        <v>40</v>
      </c>
      <c r="M42" s="64"/>
      <c r="N42" s="65"/>
      <c r="O42" s="65"/>
      <c r="P42" s="88"/>
      <c r="Q42" s="71"/>
      <c r="R42" s="64"/>
      <c r="S42" s="65"/>
      <c r="T42" s="65"/>
      <c r="U42" s="25"/>
      <c r="V42" s="65"/>
      <c r="W42" s="65"/>
      <c r="X42" s="112"/>
      <c r="Y42" s="113"/>
      <c r="Z42" s="110"/>
      <c r="AA42" s="113"/>
      <c r="AB42" s="111"/>
      <c r="AC42" s="21" t="s">
        <v>72</v>
      </c>
    </row>
    <row r="43" spans="1:29">
      <c r="A43" s="35">
        <v>35</v>
      </c>
      <c r="B43" s="57"/>
      <c r="C43" s="64"/>
      <c r="D43" s="65"/>
      <c r="E43" s="66"/>
      <c r="F43" s="24"/>
      <c r="G43" s="66"/>
      <c r="H43" s="67"/>
      <c r="I43" s="68"/>
      <c r="J43" s="25"/>
      <c r="K43" s="55"/>
      <c r="L43" s="69" t="s">
        <v>40</v>
      </c>
      <c r="M43" s="64"/>
      <c r="N43" s="65"/>
      <c r="O43" s="65"/>
      <c r="P43" s="88"/>
      <c r="Q43" s="71"/>
      <c r="R43" s="64"/>
      <c r="S43" s="65"/>
      <c r="T43" s="65"/>
      <c r="U43" s="25"/>
      <c r="V43" s="65"/>
      <c r="W43" s="65"/>
      <c r="X43" s="112"/>
      <c r="Y43" s="113"/>
      <c r="Z43" s="110"/>
      <c r="AA43" s="113"/>
      <c r="AB43" s="111"/>
      <c r="AC43" s="14" t="s">
        <v>73</v>
      </c>
    </row>
    <row r="44" spans="1:29">
      <c r="A44" s="35">
        <v>36</v>
      </c>
      <c r="B44" s="57"/>
      <c r="C44" s="64"/>
      <c r="D44" s="65"/>
      <c r="E44" s="66"/>
      <c r="F44" s="24"/>
      <c r="G44" s="66"/>
      <c r="H44" s="67"/>
      <c r="I44" s="68"/>
      <c r="J44" s="25"/>
      <c r="K44" s="55"/>
      <c r="L44" s="69" t="s">
        <v>40</v>
      </c>
      <c r="M44" s="64"/>
      <c r="N44" s="65"/>
      <c r="O44" s="65"/>
      <c r="P44" s="88"/>
      <c r="Q44" s="71"/>
      <c r="R44" s="64"/>
      <c r="S44" s="65"/>
      <c r="T44" s="65"/>
      <c r="U44" s="25"/>
      <c r="V44" s="65"/>
      <c r="W44" s="65"/>
      <c r="X44" s="112"/>
      <c r="Y44" s="113"/>
      <c r="Z44" s="110"/>
      <c r="AA44" s="113"/>
      <c r="AB44" s="111"/>
      <c r="AC44" s="38" t="s">
        <v>74</v>
      </c>
    </row>
    <row r="45" spans="1:29" ht="15.95">
      <c r="A45" s="35">
        <v>37</v>
      </c>
      <c r="B45" s="57"/>
      <c r="C45" s="64"/>
      <c r="D45" s="65"/>
      <c r="E45" s="66"/>
      <c r="F45" s="24"/>
      <c r="G45" s="66"/>
      <c r="H45" s="67"/>
      <c r="I45" s="68"/>
      <c r="J45" s="25"/>
      <c r="K45" s="55"/>
      <c r="L45" s="69" t="s">
        <v>40</v>
      </c>
      <c r="M45" s="64"/>
      <c r="N45" s="65"/>
      <c r="O45" s="65"/>
      <c r="P45" s="88"/>
      <c r="Q45" s="71"/>
      <c r="R45" s="64"/>
      <c r="S45" s="65"/>
      <c r="T45" s="65"/>
      <c r="U45" s="25"/>
      <c r="V45" s="65"/>
      <c r="W45" s="65"/>
      <c r="X45" s="112"/>
      <c r="Y45" s="113"/>
      <c r="Z45" s="110"/>
      <c r="AA45" s="113"/>
      <c r="AB45" s="111"/>
      <c r="AC45" s="22" t="s">
        <v>75</v>
      </c>
    </row>
    <row r="46" spans="1:29" ht="15.95">
      <c r="A46" s="16">
        <v>38</v>
      </c>
      <c r="B46" s="57"/>
      <c r="C46" s="64"/>
      <c r="D46" s="65"/>
      <c r="E46" s="66"/>
      <c r="F46" s="24"/>
      <c r="G46" s="66"/>
      <c r="H46" s="67"/>
      <c r="I46" s="68"/>
      <c r="J46" s="25"/>
      <c r="K46" s="55"/>
      <c r="L46" s="69" t="s">
        <v>40</v>
      </c>
      <c r="M46" s="64"/>
      <c r="N46" s="65"/>
      <c r="O46" s="65"/>
      <c r="P46" s="88"/>
      <c r="Q46" s="71"/>
      <c r="R46" s="64"/>
      <c r="S46" s="65"/>
      <c r="T46" s="65"/>
      <c r="U46" s="25"/>
      <c r="V46" s="65"/>
      <c r="W46" s="65"/>
      <c r="X46" s="112"/>
      <c r="Y46" s="113"/>
      <c r="Z46" s="110"/>
      <c r="AA46" s="113"/>
      <c r="AB46" s="111"/>
      <c r="AC46" s="22" t="s">
        <v>76</v>
      </c>
    </row>
    <row r="47" spans="1:29" ht="15.95">
      <c r="A47" s="16">
        <v>39</v>
      </c>
      <c r="B47" s="57"/>
      <c r="C47" s="64"/>
      <c r="D47" s="65"/>
      <c r="E47" s="66"/>
      <c r="F47" s="24"/>
      <c r="G47" s="66"/>
      <c r="H47" s="67"/>
      <c r="I47" s="68"/>
      <c r="J47" s="25"/>
      <c r="K47" s="55"/>
      <c r="L47" s="69" t="s">
        <v>40</v>
      </c>
      <c r="M47" s="64"/>
      <c r="N47" s="65"/>
      <c r="O47" s="65"/>
      <c r="P47" s="88"/>
      <c r="Q47" s="71"/>
      <c r="R47" s="64"/>
      <c r="S47" s="65"/>
      <c r="T47" s="65"/>
      <c r="U47" s="25"/>
      <c r="V47" s="65"/>
      <c r="W47" s="65"/>
      <c r="X47" s="112"/>
      <c r="Y47" s="113"/>
      <c r="Z47" s="110"/>
      <c r="AA47" s="113"/>
      <c r="AB47" s="111"/>
      <c r="AC47" s="39" t="s">
        <v>77</v>
      </c>
    </row>
    <row r="48" spans="1:29" ht="15.95">
      <c r="A48" s="16">
        <v>40</v>
      </c>
      <c r="B48" s="57"/>
      <c r="C48" s="64"/>
      <c r="D48" s="65"/>
      <c r="E48" s="66"/>
      <c r="F48" s="24"/>
      <c r="G48" s="66"/>
      <c r="H48" s="67"/>
      <c r="I48" s="68"/>
      <c r="J48" s="25"/>
      <c r="K48" s="55"/>
      <c r="L48" s="69" t="s">
        <v>40</v>
      </c>
      <c r="M48" s="64"/>
      <c r="N48" s="65"/>
      <c r="O48" s="65"/>
      <c r="P48" s="88"/>
      <c r="Q48" s="71"/>
      <c r="R48" s="64"/>
      <c r="S48" s="65"/>
      <c r="T48" s="65"/>
      <c r="U48" s="25"/>
      <c r="V48" s="65"/>
      <c r="W48" s="65"/>
      <c r="X48" s="112"/>
      <c r="Y48" s="113"/>
      <c r="Z48" s="110"/>
      <c r="AA48" s="113"/>
      <c r="AB48" s="111"/>
      <c r="AC48" s="39" t="s">
        <v>78</v>
      </c>
    </row>
    <row r="49" spans="1:29" ht="15.95">
      <c r="A49" s="16">
        <v>41</v>
      </c>
      <c r="B49" s="57"/>
      <c r="C49" s="64"/>
      <c r="D49" s="65"/>
      <c r="E49" s="66"/>
      <c r="F49" s="24"/>
      <c r="G49" s="66"/>
      <c r="H49" s="67"/>
      <c r="I49" s="68"/>
      <c r="J49" s="25"/>
      <c r="K49" s="55"/>
      <c r="L49" s="69" t="s">
        <v>40</v>
      </c>
      <c r="M49" s="64"/>
      <c r="N49" s="65"/>
      <c r="O49" s="65"/>
      <c r="P49" s="88"/>
      <c r="Q49" s="71"/>
      <c r="R49" s="64"/>
      <c r="S49" s="65"/>
      <c r="T49" s="65"/>
      <c r="U49" s="25"/>
      <c r="V49" s="65"/>
      <c r="W49" s="65"/>
      <c r="X49" s="112"/>
      <c r="Y49" s="113"/>
      <c r="Z49" s="110"/>
      <c r="AA49" s="113"/>
      <c r="AB49" s="111"/>
      <c r="AC49" s="39" t="s">
        <v>79</v>
      </c>
    </row>
    <row r="50" spans="1:29" ht="15.95">
      <c r="A50" s="16">
        <v>42</v>
      </c>
      <c r="B50" s="57"/>
      <c r="C50" s="64"/>
      <c r="D50" s="65"/>
      <c r="E50" s="66"/>
      <c r="F50" s="24"/>
      <c r="G50" s="66"/>
      <c r="H50" s="67"/>
      <c r="I50" s="68"/>
      <c r="J50" s="25"/>
      <c r="K50" s="55"/>
      <c r="L50" s="69" t="s">
        <v>40</v>
      </c>
      <c r="M50" s="64"/>
      <c r="N50" s="65"/>
      <c r="O50" s="65"/>
      <c r="P50" s="88"/>
      <c r="Q50" s="71"/>
      <c r="R50" s="64"/>
      <c r="S50" s="65"/>
      <c r="T50" s="65"/>
      <c r="U50" s="25"/>
      <c r="V50" s="65"/>
      <c r="W50" s="65"/>
      <c r="X50" s="112"/>
      <c r="Y50" s="113"/>
      <c r="Z50" s="110"/>
      <c r="AA50" s="113"/>
      <c r="AB50" s="111"/>
      <c r="AC50" s="23" t="s">
        <v>80</v>
      </c>
    </row>
    <row r="51" spans="1:29" ht="15.95">
      <c r="A51" s="16">
        <v>43</v>
      </c>
      <c r="B51" s="57"/>
      <c r="C51" s="64"/>
      <c r="D51" s="65"/>
      <c r="E51" s="66"/>
      <c r="F51" s="24"/>
      <c r="G51" s="66"/>
      <c r="H51" s="67"/>
      <c r="I51" s="68"/>
      <c r="J51" s="25"/>
      <c r="K51" s="55"/>
      <c r="L51" s="69" t="s">
        <v>40</v>
      </c>
      <c r="M51" s="64"/>
      <c r="N51" s="65"/>
      <c r="O51" s="65"/>
      <c r="P51" s="88"/>
      <c r="Q51" s="71"/>
      <c r="R51" s="64"/>
      <c r="S51" s="65"/>
      <c r="T51" s="65"/>
      <c r="U51" s="25"/>
      <c r="V51" s="65"/>
      <c r="W51" s="65"/>
      <c r="X51" s="112"/>
      <c r="Y51" s="113"/>
      <c r="Z51" s="110"/>
      <c r="AA51" s="113"/>
      <c r="AB51" s="111"/>
      <c r="AC51" s="23" t="s">
        <v>81</v>
      </c>
    </row>
    <row r="52" spans="1:29" ht="15.95">
      <c r="A52" s="16">
        <v>44</v>
      </c>
      <c r="B52" s="57"/>
      <c r="C52" s="64"/>
      <c r="D52" s="65"/>
      <c r="E52" s="66"/>
      <c r="F52" s="24"/>
      <c r="G52" s="66"/>
      <c r="H52" s="67"/>
      <c r="I52" s="68"/>
      <c r="J52" s="25"/>
      <c r="K52" s="55"/>
      <c r="L52" s="69" t="s">
        <v>40</v>
      </c>
      <c r="M52" s="64"/>
      <c r="N52" s="65"/>
      <c r="O52" s="65"/>
      <c r="P52" s="88"/>
      <c r="Q52" s="71"/>
      <c r="R52" s="64"/>
      <c r="S52" s="65"/>
      <c r="T52" s="65"/>
      <c r="U52" s="25"/>
      <c r="V52" s="65"/>
      <c r="W52" s="65"/>
      <c r="X52" s="112"/>
      <c r="Y52" s="113"/>
      <c r="Z52" s="110"/>
      <c r="AA52" s="113"/>
      <c r="AB52" s="111"/>
      <c r="AC52" s="23" t="s">
        <v>82</v>
      </c>
    </row>
    <row r="53" spans="1:29" ht="15.95">
      <c r="A53" s="16">
        <v>45</v>
      </c>
      <c r="B53" s="57"/>
      <c r="C53" s="64"/>
      <c r="D53" s="65"/>
      <c r="E53" s="66"/>
      <c r="F53" s="24"/>
      <c r="G53" s="66"/>
      <c r="H53" s="67"/>
      <c r="I53" s="68"/>
      <c r="J53" s="25"/>
      <c r="K53" s="55"/>
      <c r="L53" s="69" t="s">
        <v>40</v>
      </c>
      <c r="M53" s="64"/>
      <c r="N53" s="65"/>
      <c r="O53" s="65"/>
      <c r="P53" s="88"/>
      <c r="Q53" s="71"/>
      <c r="R53" s="64"/>
      <c r="S53" s="65"/>
      <c r="T53" s="65"/>
      <c r="U53" s="25"/>
      <c r="V53" s="65"/>
      <c r="W53" s="65"/>
      <c r="X53" s="112"/>
      <c r="Y53" s="113"/>
      <c r="Z53" s="110"/>
      <c r="AA53" s="113"/>
      <c r="AB53" s="111"/>
      <c r="AC53" s="23" t="s">
        <v>83</v>
      </c>
    </row>
    <row r="54" spans="1:29" ht="15.95">
      <c r="A54" s="35">
        <v>46</v>
      </c>
      <c r="B54" s="57"/>
      <c r="C54" s="64"/>
      <c r="D54" s="65"/>
      <c r="E54" s="66"/>
      <c r="F54" s="24"/>
      <c r="G54" s="66"/>
      <c r="H54" s="67"/>
      <c r="I54" s="68"/>
      <c r="J54" s="25"/>
      <c r="K54" s="55"/>
      <c r="L54" s="69" t="s">
        <v>40</v>
      </c>
      <c r="M54" s="64"/>
      <c r="N54" s="65"/>
      <c r="O54" s="65"/>
      <c r="P54" s="88"/>
      <c r="Q54" s="71"/>
      <c r="R54" s="64"/>
      <c r="S54" s="65"/>
      <c r="T54" s="65"/>
      <c r="U54" s="25"/>
      <c r="V54" s="65"/>
      <c r="W54" s="65"/>
      <c r="X54" s="112"/>
      <c r="Y54" s="113"/>
      <c r="Z54" s="110"/>
      <c r="AA54" s="113"/>
      <c r="AB54" s="116"/>
      <c r="AC54" s="23" t="s">
        <v>84</v>
      </c>
    </row>
    <row r="55" spans="1:29">
      <c r="A55" s="35">
        <v>47</v>
      </c>
      <c r="B55" s="57"/>
      <c r="C55" s="64"/>
      <c r="D55" s="65"/>
      <c r="E55" s="66"/>
      <c r="F55" s="24"/>
      <c r="G55" s="66"/>
      <c r="H55" s="67"/>
      <c r="I55" s="68"/>
      <c r="J55" s="25"/>
      <c r="K55" s="55"/>
      <c r="L55" s="69" t="s">
        <v>40</v>
      </c>
      <c r="M55" s="64"/>
      <c r="N55" s="65"/>
      <c r="O55" s="65"/>
      <c r="P55" s="88"/>
      <c r="Q55" s="71"/>
      <c r="R55" s="64"/>
      <c r="S55" s="65"/>
      <c r="T55" s="65"/>
      <c r="U55" s="25"/>
      <c r="V55" s="65"/>
      <c r="W55" s="65"/>
      <c r="X55" s="112"/>
      <c r="Y55" s="113"/>
      <c r="Z55" s="110"/>
      <c r="AA55" s="113"/>
      <c r="AB55" s="111"/>
      <c r="AC55" s="40" t="s">
        <v>85</v>
      </c>
    </row>
    <row r="56" spans="1:29" ht="15.75">
      <c r="A56" s="35">
        <v>48</v>
      </c>
      <c r="B56" s="57"/>
      <c r="C56" s="64"/>
      <c r="D56" s="65"/>
      <c r="E56" s="66"/>
      <c r="F56" s="24"/>
      <c r="G56" s="66"/>
      <c r="H56" s="67"/>
      <c r="I56" s="68"/>
      <c r="J56" s="25"/>
      <c r="K56" s="55"/>
      <c r="L56" s="69" t="s">
        <v>40</v>
      </c>
      <c r="M56" s="64"/>
      <c r="N56" s="65"/>
      <c r="O56" s="65"/>
      <c r="P56" s="88"/>
      <c r="Q56" s="71"/>
      <c r="R56" s="64"/>
      <c r="S56" s="65"/>
      <c r="T56" s="65"/>
      <c r="U56" s="25"/>
      <c r="V56" s="65"/>
      <c r="W56" s="65"/>
      <c r="X56" s="112"/>
      <c r="Y56" s="113"/>
      <c r="Z56" s="110"/>
      <c r="AA56" s="113"/>
      <c r="AB56" s="111"/>
      <c r="AC56" s="41" t="s">
        <v>86</v>
      </c>
    </row>
    <row r="57" spans="1:29" ht="15.75">
      <c r="A57" s="35">
        <v>49</v>
      </c>
      <c r="B57" s="57"/>
      <c r="C57" s="64"/>
      <c r="D57" s="65"/>
      <c r="E57" s="66"/>
      <c r="F57" s="24"/>
      <c r="G57" s="66"/>
      <c r="H57" s="67"/>
      <c r="I57" s="68"/>
      <c r="J57" s="25"/>
      <c r="K57" s="55"/>
      <c r="L57" s="69" t="s">
        <v>40</v>
      </c>
      <c r="M57" s="64"/>
      <c r="N57" s="65"/>
      <c r="O57" s="65"/>
      <c r="P57" s="88"/>
      <c r="Q57" s="71"/>
      <c r="R57" s="64"/>
      <c r="S57" s="65"/>
      <c r="T57" s="65"/>
      <c r="U57" s="25"/>
      <c r="V57" s="65"/>
      <c r="W57" s="65"/>
      <c r="X57" s="112"/>
      <c r="Y57" s="113"/>
      <c r="Z57" s="110"/>
      <c r="AA57" s="113"/>
      <c r="AB57" s="111"/>
      <c r="AC57" s="41">
        <v>123456789</v>
      </c>
    </row>
    <row r="58" spans="1:29" ht="16.7" thickBot="1">
      <c r="A58" s="35">
        <v>50</v>
      </c>
      <c r="B58" s="57"/>
      <c r="C58" s="64"/>
      <c r="D58" s="65"/>
      <c r="E58" s="66"/>
      <c r="F58" s="24"/>
      <c r="G58" s="66"/>
      <c r="H58" s="67"/>
      <c r="I58" s="68"/>
      <c r="J58" s="25"/>
      <c r="K58" s="55"/>
      <c r="L58" s="75" t="s">
        <v>40</v>
      </c>
      <c r="M58" s="64"/>
      <c r="N58" s="74"/>
      <c r="O58" s="74"/>
      <c r="P58" s="88"/>
      <c r="Q58" s="71"/>
      <c r="R58" s="64"/>
      <c r="S58" s="65"/>
      <c r="T58" s="65"/>
      <c r="U58" s="56"/>
      <c r="V58" s="65"/>
      <c r="W58" s="65"/>
      <c r="X58" s="117"/>
      <c r="Y58" s="118"/>
      <c r="Z58" s="119"/>
      <c r="AA58" s="118"/>
      <c r="AB58" s="120"/>
      <c r="AC58" s="80" t="s">
        <v>87</v>
      </c>
    </row>
    <row r="59" spans="1:29" ht="15" customHeight="1" thickBot="1">
      <c r="A59" s="139" t="s">
        <v>88</v>
      </c>
      <c r="B59" s="139"/>
      <c r="C59" s="139"/>
      <c r="D59" s="139"/>
      <c r="E59" s="139"/>
      <c r="F59" s="139"/>
      <c r="G59" s="139"/>
      <c r="H59" s="139"/>
      <c r="I59" s="139"/>
      <c r="J59" s="139"/>
      <c r="K59" s="139"/>
      <c r="L59" s="139"/>
      <c r="M59" s="139"/>
      <c r="N59" s="139"/>
      <c r="O59" s="139"/>
      <c r="P59" s="139"/>
      <c r="Q59" s="139"/>
      <c r="R59" s="139"/>
      <c r="S59" s="139"/>
      <c r="T59" s="139"/>
      <c r="U59" s="139"/>
      <c r="V59" s="139"/>
      <c r="W59" s="139"/>
      <c r="X59" s="139"/>
      <c r="Y59" s="139"/>
      <c r="Z59" s="139"/>
      <c r="AA59" s="139"/>
      <c r="AB59" s="139"/>
      <c r="AC59" s="81" t="s">
        <v>1</v>
      </c>
    </row>
    <row r="60" spans="1:29" ht="15.6" thickBot="1">
      <c r="A60" s="90"/>
      <c r="B60" s="134" t="s">
        <v>89</v>
      </c>
      <c r="C60" s="134"/>
      <c r="D60" s="134"/>
      <c r="E60" s="134"/>
      <c r="F60" s="134"/>
      <c r="G60" s="134"/>
      <c r="H60" s="134"/>
      <c r="I60" s="134"/>
      <c r="J60" s="134"/>
      <c r="K60" s="134"/>
      <c r="L60" s="134"/>
      <c r="M60" s="134"/>
      <c r="N60" s="134"/>
      <c r="O60" s="134"/>
      <c r="P60" s="134"/>
      <c r="Q60" s="134"/>
      <c r="R60" s="134"/>
      <c r="S60" s="134"/>
      <c r="T60" s="134"/>
      <c r="U60" s="134"/>
      <c r="V60" s="134"/>
      <c r="W60" s="134"/>
      <c r="X60" s="134"/>
      <c r="Y60" s="134"/>
      <c r="Z60" s="134"/>
      <c r="AA60" s="134"/>
      <c r="AB60" s="134"/>
      <c r="AC60" s="89"/>
    </row>
    <row r="61" spans="1:29" ht="15.6" thickBot="1">
      <c r="A61" s="54"/>
      <c r="B61" s="54"/>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row>
    <row r="62" spans="1:29">
      <c r="A62" s="54"/>
      <c r="B62" s="54"/>
      <c r="C62" s="123" t="s">
        <v>90</v>
      </c>
      <c r="D62" s="124"/>
      <c r="E62" s="124"/>
      <c r="F62" s="124"/>
      <c r="G62" s="124"/>
      <c r="H62" s="124"/>
      <c r="I62" s="124"/>
      <c r="J62" s="124"/>
      <c r="K62" s="124"/>
      <c r="L62" s="124"/>
      <c r="M62" s="124"/>
      <c r="N62" s="124"/>
      <c r="O62" s="124"/>
      <c r="P62" s="124"/>
      <c r="Q62" s="124"/>
      <c r="R62" s="124"/>
      <c r="S62" s="124"/>
      <c r="T62" s="124"/>
      <c r="U62" s="124"/>
      <c r="V62" s="124"/>
      <c r="W62" s="124"/>
      <c r="X62" s="124"/>
      <c r="Y62" s="124"/>
      <c r="Z62" s="124"/>
      <c r="AA62" s="124"/>
      <c r="AB62" s="125"/>
      <c r="AC62" s="54"/>
    </row>
    <row r="63" spans="1:29">
      <c r="A63" s="54"/>
      <c r="B63" s="54"/>
      <c r="C63" s="126"/>
      <c r="D63" s="127"/>
      <c r="E63" s="127"/>
      <c r="F63" s="127"/>
      <c r="G63" s="127"/>
      <c r="H63" s="127"/>
      <c r="I63" s="127"/>
      <c r="J63" s="127"/>
      <c r="K63" s="127"/>
      <c r="L63" s="127"/>
      <c r="M63" s="127"/>
      <c r="N63" s="127"/>
      <c r="O63" s="127"/>
      <c r="P63" s="127"/>
      <c r="Q63" s="127"/>
      <c r="R63" s="127"/>
      <c r="S63" s="127"/>
      <c r="T63" s="127"/>
      <c r="U63" s="127"/>
      <c r="V63" s="127"/>
      <c r="W63" s="127"/>
      <c r="X63" s="127"/>
      <c r="Y63" s="127"/>
      <c r="Z63" s="127"/>
      <c r="AA63" s="127"/>
      <c r="AB63" s="128"/>
      <c r="AC63" s="54"/>
    </row>
    <row r="64" spans="1:29">
      <c r="A64" s="54"/>
      <c r="B64" s="54"/>
      <c r="C64" s="126"/>
      <c r="D64" s="127"/>
      <c r="E64" s="127"/>
      <c r="F64" s="127"/>
      <c r="G64" s="127"/>
      <c r="H64" s="127"/>
      <c r="I64" s="127"/>
      <c r="J64" s="127"/>
      <c r="K64" s="127"/>
      <c r="L64" s="127"/>
      <c r="M64" s="127"/>
      <c r="N64" s="127"/>
      <c r="O64" s="127"/>
      <c r="P64" s="127"/>
      <c r="Q64" s="127"/>
      <c r="R64" s="127"/>
      <c r="S64" s="127"/>
      <c r="T64" s="127"/>
      <c r="U64" s="127"/>
      <c r="V64" s="127"/>
      <c r="W64" s="127"/>
      <c r="X64" s="127"/>
      <c r="Y64" s="127"/>
      <c r="Z64" s="127"/>
      <c r="AA64" s="127"/>
      <c r="AB64" s="128"/>
      <c r="AC64" s="54"/>
    </row>
    <row r="65" spans="1:29">
      <c r="A65" s="54"/>
      <c r="B65" s="54"/>
      <c r="C65" s="94"/>
      <c r="D65" s="132" t="s">
        <v>91</v>
      </c>
      <c r="E65" s="133"/>
      <c r="F65" s="129"/>
      <c r="G65" s="130"/>
      <c r="H65" s="131"/>
      <c r="I65" s="54"/>
      <c r="J65" s="100" t="s">
        <v>92</v>
      </c>
      <c r="K65" s="129"/>
      <c r="L65" s="130"/>
      <c r="M65" s="131"/>
      <c r="N65" s="54"/>
      <c r="O65" s="132" t="s">
        <v>93</v>
      </c>
      <c r="P65" s="132"/>
      <c r="Q65" s="54"/>
      <c r="R65" s="129"/>
      <c r="S65" s="130"/>
      <c r="T65" s="131"/>
      <c r="U65" s="54"/>
      <c r="V65" s="54"/>
      <c r="W65" t="s">
        <v>94</v>
      </c>
      <c r="X65" s="129"/>
      <c r="Y65" s="131"/>
      <c r="Z65" s="54"/>
      <c r="AA65" s="54"/>
      <c r="AB65" s="95"/>
      <c r="AC65" s="54"/>
    </row>
    <row r="66" spans="1:29" ht="15.6" thickBot="1">
      <c r="A66" s="54"/>
      <c r="B66" s="54"/>
      <c r="C66" s="96"/>
      <c r="D66" s="97"/>
      <c r="E66" s="97"/>
      <c r="F66" s="97"/>
      <c r="G66" s="97"/>
      <c r="H66" s="97"/>
      <c r="I66" s="97"/>
      <c r="J66" s="97"/>
      <c r="K66" s="97"/>
      <c r="L66" s="97"/>
      <c r="M66" s="97"/>
      <c r="N66" s="97"/>
      <c r="O66" s="97"/>
      <c r="P66" s="97"/>
      <c r="Q66" s="97"/>
      <c r="R66" s="97"/>
      <c r="S66" s="97"/>
      <c r="T66" s="97"/>
      <c r="U66" s="97"/>
      <c r="V66" s="97"/>
      <c r="W66" s="97"/>
      <c r="X66" s="97"/>
      <c r="Y66" s="97"/>
      <c r="Z66" s="97"/>
      <c r="AA66" s="97"/>
      <c r="AB66" s="98"/>
      <c r="AC66" s="54"/>
    </row>
    <row r="67" spans="1:29">
      <c r="A67" s="54"/>
      <c r="B67" s="54"/>
      <c r="C67" s="121" t="s">
        <v>95</v>
      </c>
      <c r="D67" s="122"/>
      <c r="E67" s="122"/>
      <c r="F67" s="122"/>
      <c r="G67" s="122"/>
      <c r="H67" s="122"/>
      <c r="I67" s="122"/>
      <c r="J67" s="122"/>
      <c r="K67" s="122"/>
      <c r="L67" s="122"/>
      <c r="M67" s="122"/>
      <c r="N67" s="122"/>
      <c r="O67" s="122"/>
      <c r="P67" s="122"/>
      <c r="Q67" s="122"/>
      <c r="R67" s="122"/>
      <c r="S67" s="122"/>
      <c r="T67" s="122"/>
      <c r="U67" s="122"/>
      <c r="V67" s="122"/>
      <c r="W67" s="122"/>
      <c r="X67" s="122"/>
      <c r="Y67" s="122"/>
      <c r="Z67" s="122"/>
      <c r="AA67" s="122"/>
      <c r="AB67" s="122"/>
      <c r="AC67" s="54"/>
    </row>
    <row r="68" spans="1:29">
      <c r="A68" s="54"/>
      <c r="B68" s="54"/>
      <c r="C68" s="54"/>
      <c r="D68" s="54"/>
      <c r="E68" s="54"/>
      <c r="F68" s="54"/>
      <c r="G68" s="54"/>
      <c r="H68" s="54"/>
      <c r="I68" s="54"/>
      <c r="J68" s="54"/>
      <c r="K68" s="54"/>
      <c r="L68" s="54"/>
      <c r="M68" s="54"/>
      <c r="N68" s="54"/>
      <c r="O68" s="54"/>
      <c r="P68" s="54"/>
      <c r="Q68" s="54"/>
      <c r="R68" s="54"/>
      <c r="S68" s="54"/>
      <c r="T68" s="54"/>
      <c r="U68" s="54"/>
      <c r="V68" s="54"/>
      <c r="W68" s="54"/>
      <c r="X68" s="54"/>
      <c r="Y68" s="54"/>
      <c r="Z68" s="54"/>
      <c r="AA68" s="54" t="s">
        <v>96</v>
      </c>
      <c r="AB68" s="54"/>
      <c r="AC68" s="54"/>
    </row>
    <row r="69" spans="1:29">
      <c r="A69" s="54"/>
      <c r="B69" s="54"/>
      <c r="C69" s="54"/>
      <c r="D69" s="54"/>
      <c r="E69" s="54"/>
      <c r="F69" s="54"/>
      <c r="G69" s="54"/>
      <c r="H69" s="54"/>
      <c r="I69" s="54"/>
      <c r="J69" s="54"/>
      <c r="K69" s="54"/>
      <c r="L69" s="54"/>
      <c r="M69" s="54"/>
      <c r="N69" s="54"/>
      <c r="O69" s="54"/>
      <c r="P69" s="54"/>
      <c r="Q69" s="54"/>
      <c r="R69" s="54"/>
      <c r="S69" s="54"/>
      <c r="T69" s="54"/>
      <c r="U69" s="54"/>
      <c r="V69" s="54"/>
      <c r="W69" s="54"/>
      <c r="X69" s="54"/>
      <c r="Y69" s="54"/>
      <c r="Z69" s="54"/>
      <c r="AA69" s="54"/>
      <c r="AB69" s="54"/>
      <c r="AC69" s="54"/>
    </row>
    <row r="70" spans="1:29">
      <c r="A70" s="54"/>
      <c r="B70" s="54"/>
      <c r="C70" s="54"/>
      <c r="D70" s="54"/>
      <c r="E70" s="54"/>
      <c r="F70" s="54"/>
      <c r="G70" s="54"/>
      <c r="H70" s="54"/>
      <c r="I70" s="54"/>
      <c r="J70" s="54"/>
      <c r="K70" s="54"/>
      <c r="L70" s="54"/>
      <c r="M70" s="54"/>
      <c r="N70" s="54"/>
      <c r="O70" s="54"/>
      <c r="P70" s="54"/>
      <c r="Q70" s="54"/>
      <c r="R70" s="54"/>
      <c r="S70" s="54"/>
      <c r="T70" s="54"/>
      <c r="U70" s="54"/>
      <c r="V70" s="54"/>
      <c r="W70" s="54"/>
      <c r="X70" s="54"/>
      <c r="Y70" s="54"/>
      <c r="Z70" s="54"/>
      <c r="AA70" s="54"/>
      <c r="AB70" s="54"/>
      <c r="AC70" s="54"/>
    </row>
    <row r="71" spans="1:29">
      <c r="A71" s="54"/>
      <c r="B71" s="54"/>
      <c r="C71" s="54"/>
      <c r="D71" s="54"/>
      <c r="E71" s="54"/>
      <c r="F71" s="54"/>
      <c r="G71" s="54"/>
      <c r="H71" s="54"/>
      <c r="I71" s="54"/>
      <c r="J71" s="54"/>
      <c r="K71" s="54"/>
      <c r="L71" s="54"/>
      <c r="M71" s="54"/>
      <c r="N71" s="54"/>
      <c r="O71" s="54"/>
      <c r="P71" s="54"/>
      <c r="Q71" s="54"/>
      <c r="R71" s="54"/>
      <c r="S71" s="54"/>
      <c r="T71" s="54"/>
      <c r="U71" s="54"/>
      <c r="V71" s="54"/>
      <c r="W71" s="54"/>
      <c r="X71" s="54"/>
      <c r="Y71" s="54"/>
      <c r="Z71" s="54"/>
      <c r="AA71" s="54"/>
      <c r="AB71" s="54"/>
      <c r="AC71" s="54"/>
    </row>
    <row r="72" spans="1:29">
      <c r="A72" s="54"/>
      <c r="B72" s="54"/>
      <c r="C72" s="54"/>
      <c r="D72" s="54"/>
      <c r="E72" s="54"/>
      <c r="F72" s="54"/>
      <c r="G72" s="54"/>
      <c r="H72" s="54"/>
      <c r="I72" s="54"/>
      <c r="J72" s="54"/>
      <c r="K72" s="54"/>
      <c r="L72" s="54"/>
      <c r="M72" s="54"/>
      <c r="N72" s="54"/>
      <c r="O72" s="54"/>
      <c r="P72" s="54"/>
      <c r="Q72" s="54"/>
      <c r="R72" s="54"/>
      <c r="S72" s="54"/>
      <c r="T72" s="54"/>
      <c r="U72" s="54"/>
      <c r="V72" s="54"/>
      <c r="W72" s="54"/>
      <c r="X72" s="54"/>
      <c r="Y72" s="54"/>
      <c r="Z72" s="54"/>
      <c r="AA72" s="54"/>
      <c r="AB72" s="54"/>
      <c r="AC72" s="54"/>
    </row>
    <row r="73" spans="1:29">
      <c r="A73" s="54"/>
      <c r="B73" s="54"/>
      <c r="C73" s="54"/>
      <c r="D73" s="54"/>
      <c r="E73" s="54"/>
      <c r="F73" s="54"/>
      <c r="G73" s="54"/>
      <c r="H73" s="54"/>
      <c r="I73" s="54"/>
      <c r="J73" s="54"/>
      <c r="K73" s="54"/>
      <c r="L73" s="54"/>
      <c r="M73" s="54"/>
      <c r="N73" s="54"/>
      <c r="O73" s="54"/>
      <c r="P73" s="54"/>
      <c r="Q73" s="54"/>
      <c r="R73" s="54"/>
      <c r="S73" s="54"/>
      <c r="T73" s="54"/>
      <c r="U73" s="54"/>
      <c r="V73" s="54"/>
      <c r="W73" s="54"/>
      <c r="X73" s="54"/>
      <c r="Y73" s="54"/>
      <c r="Z73" s="54"/>
      <c r="AA73" s="54"/>
      <c r="AB73" s="54"/>
      <c r="AC73" s="54"/>
    </row>
    <row r="74" spans="1:29">
      <c r="A74" s="54"/>
      <c r="B74" s="54"/>
      <c r="C74" s="54"/>
      <c r="D74" s="54"/>
      <c r="E74" s="54"/>
      <c r="F74" s="54"/>
      <c r="G74" s="54"/>
      <c r="H74" s="54"/>
      <c r="I74" s="54"/>
      <c r="J74" s="54"/>
      <c r="K74" s="54"/>
      <c r="L74" s="54"/>
      <c r="M74" s="54"/>
      <c r="N74" s="54"/>
      <c r="O74" s="54"/>
      <c r="P74" s="54"/>
      <c r="Q74" s="54"/>
      <c r="R74" s="54"/>
      <c r="S74" s="54"/>
      <c r="T74" s="54"/>
      <c r="U74" s="54"/>
      <c r="V74" s="54"/>
      <c r="W74" s="54"/>
      <c r="X74" s="54"/>
      <c r="Y74" s="54"/>
      <c r="Z74" s="54"/>
      <c r="AA74" s="54"/>
      <c r="AB74" s="54"/>
      <c r="AC74" s="54"/>
    </row>
    <row r="75" spans="1:29">
      <c r="A75" s="54"/>
      <c r="B75" s="54"/>
      <c r="C75" s="54"/>
      <c r="D75" s="54"/>
      <c r="E75" s="54"/>
      <c r="F75" s="54"/>
      <c r="G75" s="54"/>
      <c r="H75" s="54"/>
      <c r="I75" s="54"/>
      <c r="J75" s="54"/>
      <c r="K75" s="54"/>
      <c r="L75" s="54"/>
      <c r="M75" s="54"/>
      <c r="N75" s="54"/>
      <c r="O75" s="54"/>
      <c r="P75" s="54"/>
      <c r="Q75" s="54"/>
      <c r="R75" s="54"/>
      <c r="S75" s="54"/>
      <c r="T75" s="54"/>
      <c r="U75" s="54"/>
      <c r="V75" s="54"/>
      <c r="W75" s="54"/>
      <c r="X75" s="54"/>
      <c r="Y75" s="54"/>
      <c r="Z75" s="54"/>
      <c r="AA75" s="54"/>
      <c r="AB75" s="54"/>
      <c r="AC75" s="54"/>
    </row>
    <row r="76" spans="1:29">
      <c r="A76" s="54"/>
      <c r="B76" s="54"/>
      <c r="C76" s="54"/>
      <c r="D76" s="54"/>
      <c r="E76" s="54"/>
      <c r="F76" s="54"/>
      <c r="G76" s="54"/>
      <c r="H76" s="54"/>
      <c r="I76" s="54"/>
      <c r="J76" s="54"/>
      <c r="K76" s="54"/>
      <c r="L76" s="54"/>
      <c r="M76" s="54"/>
      <c r="N76" s="54"/>
      <c r="O76" s="54"/>
      <c r="P76" s="54"/>
      <c r="Q76" s="54"/>
      <c r="R76" s="54"/>
      <c r="S76" s="54"/>
      <c r="T76" s="54"/>
      <c r="U76" s="54"/>
      <c r="V76" s="54"/>
      <c r="W76" s="54"/>
      <c r="X76" s="54"/>
      <c r="Y76" s="54"/>
      <c r="Z76" s="54"/>
      <c r="AA76" s="54"/>
      <c r="AB76" s="54"/>
      <c r="AC76" s="54"/>
    </row>
    <row r="77" spans="1:29">
      <c r="A77" s="54"/>
      <c r="B77" s="54"/>
      <c r="C77" s="54"/>
      <c r="D77" s="54"/>
      <c r="E77" s="54"/>
      <c r="F77" s="54"/>
      <c r="G77" s="54"/>
      <c r="H77" s="54"/>
      <c r="I77" s="54"/>
      <c r="J77" s="54"/>
      <c r="K77" s="54"/>
      <c r="L77" s="54"/>
      <c r="M77" s="54"/>
      <c r="N77" s="54"/>
      <c r="O77" s="54"/>
      <c r="P77" s="54"/>
      <c r="Q77" s="54"/>
      <c r="R77" s="54"/>
      <c r="S77" s="54"/>
      <c r="T77" s="54"/>
      <c r="U77" s="54"/>
      <c r="V77" s="54"/>
      <c r="W77" s="54"/>
      <c r="X77" s="54"/>
      <c r="Y77" s="54"/>
      <c r="Z77" s="54"/>
      <c r="AA77" s="54"/>
      <c r="AB77" s="54"/>
      <c r="AC77" s="54"/>
    </row>
    <row r="78" spans="1:29">
      <c r="A78" s="54"/>
      <c r="B78" s="54"/>
      <c r="C78" s="54"/>
      <c r="D78" s="54"/>
      <c r="E78" s="54"/>
      <c r="F78" s="54"/>
      <c r="G78" s="54"/>
      <c r="H78" s="54"/>
      <c r="I78" s="54"/>
      <c r="J78" s="54"/>
      <c r="K78" s="54"/>
      <c r="L78" s="54"/>
      <c r="M78" s="54"/>
      <c r="N78" s="54"/>
      <c r="O78" s="54"/>
      <c r="P78" s="54"/>
      <c r="Q78" s="54"/>
      <c r="R78" s="54"/>
      <c r="S78" s="54"/>
      <c r="T78" s="54"/>
      <c r="U78" s="54"/>
      <c r="V78" s="54"/>
      <c r="W78" s="54"/>
      <c r="X78" s="54"/>
      <c r="Y78" s="54"/>
      <c r="Z78" s="54"/>
      <c r="AA78" s="54"/>
      <c r="AB78" s="54"/>
      <c r="AC78" s="54"/>
    </row>
    <row r="79" spans="1:29">
      <c r="A79" s="54"/>
      <c r="B79" s="54"/>
      <c r="C79" s="54"/>
      <c r="D79" s="54"/>
      <c r="E79" s="54"/>
      <c r="F79" s="54"/>
      <c r="G79" s="54"/>
      <c r="H79" s="54"/>
      <c r="I79" s="54"/>
      <c r="J79" s="54"/>
      <c r="K79" s="54"/>
      <c r="L79" s="54"/>
      <c r="M79" s="54"/>
      <c r="N79" s="54"/>
      <c r="O79" s="54"/>
      <c r="P79" s="54"/>
      <c r="Q79" s="54"/>
      <c r="R79" s="54"/>
      <c r="S79" s="54"/>
      <c r="T79" s="54"/>
      <c r="U79" s="54"/>
      <c r="V79" s="54"/>
      <c r="W79" s="54"/>
      <c r="X79" s="54"/>
      <c r="Y79" s="54"/>
      <c r="Z79" s="54"/>
      <c r="AA79" s="54"/>
      <c r="AB79" s="54"/>
      <c r="AC79" s="54"/>
    </row>
    <row r="80" spans="1:29">
      <c r="A80" s="54"/>
      <c r="B80" s="54"/>
      <c r="C80" s="54"/>
      <c r="D80" s="54"/>
      <c r="E80" s="54"/>
      <c r="F80" s="54"/>
      <c r="G80" s="54"/>
      <c r="H80" s="54"/>
      <c r="I80" s="54"/>
      <c r="J80" s="54"/>
      <c r="K80" s="54"/>
      <c r="L80" s="54"/>
      <c r="M80" s="54"/>
      <c r="N80" s="54"/>
      <c r="O80" s="54"/>
      <c r="P80" s="54"/>
      <c r="Q80" s="54"/>
      <c r="R80" s="54"/>
      <c r="S80" s="54"/>
      <c r="T80" s="54"/>
      <c r="U80" s="54"/>
      <c r="V80" s="54"/>
      <c r="W80" s="54"/>
      <c r="X80" s="54"/>
      <c r="Y80" s="54"/>
      <c r="Z80" s="54"/>
      <c r="AA80" s="54"/>
      <c r="AB80" s="54"/>
      <c r="AC80" s="54"/>
    </row>
    <row r="81" spans="1:29">
      <c r="A81" s="54"/>
      <c r="B81" s="54"/>
      <c r="C81" s="54"/>
      <c r="D81" s="54"/>
      <c r="E81" s="54"/>
      <c r="F81" s="54"/>
      <c r="G81" s="54"/>
      <c r="H81" s="54"/>
      <c r="I81" s="54"/>
      <c r="J81" s="54"/>
      <c r="K81" s="54"/>
      <c r="L81" s="54"/>
      <c r="M81" s="54"/>
      <c r="N81" s="54"/>
      <c r="O81" s="54"/>
      <c r="P81" s="54"/>
      <c r="Q81" s="54"/>
      <c r="R81" s="54"/>
      <c r="S81" s="54"/>
      <c r="T81" s="54"/>
      <c r="U81" s="54"/>
      <c r="V81" s="54"/>
      <c r="W81" s="54"/>
      <c r="X81" s="54"/>
      <c r="Y81" s="54"/>
      <c r="Z81" s="54"/>
      <c r="AA81" s="54"/>
      <c r="AB81" s="54"/>
      <c r="AC81" s="54"/>
    </row>
    <row r="82" spans="1:29">
      <c r="A82" s="54"/>
      <c r="B82" s="54"/>
      <c r="C82" s="54"/>
      <c r="D82" s="54"/>
      <c r="E82" s="54"/>
      <c r="F82" s="54"/>
      <c r="G82" s="54"/>
      <c r="H82" s="54"/>
      <c r="I82" s="54"/>
      <c r="J82" s="54"/>
      <c r="K82" s="54"/>
      <c r="L82" s="54"/>
      <c r="M82" s="54"/>
      <c r="N82" s="54"/>
      <c r="O82" s="54"/>
      <c r="P82" s="54"/>
      <c r="Q82" s="54"/>
      <c r="R82" s="54"/>
      <c r="S82" s="54"/>
      <c r="T82" s="54"/>
      <c r="U82" s="54"/>
      <c r="V82" s="54"/>
      <c r="W82" s="54"/>
      <c r="X82" s="54"/>
      <c r="Y82" s="54"/>
      <c r="Z82" s="54"/>
      <c r="AA82" s="54"/>
      <c r="AB82" s="54"/>
      <c r="AC82" s="54"/>
    </row>
    <row r="83" spans="1:29">
      <c r="A83" s="54"/>
      <c r="B83" s="54"/>
      <c r="C83" s="54"/>
      <c r="D83" s="54"/>
      <c r="E83" s="54"/>
      <c r="F83" s="54"/>
      <c r="G83" s="54"/>
      <c r="H83" s="54"/>
      <c r="I83" s="54"/>
      <c r="J83" s="54"/>
      <c r="K83" s="54"/>
      <c r="L83" s="54"/>
      <c r="M83" s="54"/>
      <c r="N83" s="54"/>
      <c r="O83" s="54"/>
      <c r="P83" s="54"/>
      <c r="Q83" s="54"/>
      <c r="R83" s="54"/>
      <c r="S83" s="54"/>
      <c r="T83" s="54"/>
      <c r="U83" s="54"/>
      <c r="V83" s="54"/>
      <c r="W83" s="54"/>
      <c r="X83" s="54"/>
      <c r="Y83" s="54"/>
      <c r="Z83" s="54"/>
      <c r="AA83" s="54"/>
      <c r="AB83" s="54"/>
      <c r="AC83" s="54"/>
    </row>
    <row r="84" spans="1:29">
      <c r="A84" s="54"/>
      <c r="B84" s="54"/>
      <c r="C84" s="54"/>
      <c r="D84" s="54"/>
      <c r="E84" s="54"/>
      <c r="F84" s="54"/>
      <c r="G84" s="54"/>
      <c r="H84" s="54"/>
      <c r="I84" s="54"/>
      <c r="J84" s="54"/>
      <c r="K84" s="54"/>
      <c r="L84" s="54"/>
      <c r="M84" s="54"/>
      <c r="N84" s="54"/>
      <c r="O84" s="54"/>
      <c r="P84" s="54"/>
      <c r="Q84" s="54"/>
      <c r="R84" s="54"/>
      <c r="S84" s="54"/>
      <c r="T84" s="54"/>
      <c r="U84" s="54"/>
      <c r="V84" s="54"/>
      <c r="W84" s="54"/>
      <c r="X84" s="54"/>
      <c r="Y84" s="54"/>
      <c r="Z84" s="54"/>
      <c r="AA84" s="54"/>
      <c r="AB84" s="54"/>
      <c r="AC84" s="54"/>
    </row>
    <row r="85" spans="1:29">
      <c r="A85" s="54"/>
      <c r="B85" s="54"/>
      <c r="C85" s="54"/>
      <c r="D85" s="54"/>
      <c r="E85" s="54"/>
      <c r="F85" s="54"/>
      <c r="G85" s="54"/>
      <c r="H85" s="54"/>
      <c r="I85" s="54"/>
      <c r="J85" s="54"/>
      <c r="K85" s="54"/>
      <c r="L85" s="54"/>
      <c r="M85" s="54"/>
      <c r="N85" s="54"/>
      <c r="O85" s="54"/>
      <c r="P85" s="54"/>
      <c r="Q85" s="54"/>
      <c r="R85" s="54"/>
      <c r="S85" s="54"/>
      <c r="T85" s="54"/>
      <c r="U85" s="54"/>
      <c r="V85" s="54"/>
      <c r="W85" s="54"/>
      <c r="X85" s="54"/>
      <c r="Y85" s="54"/>
      <c r="Z85" s="54"/>
      <c r="AA85" s="54"/>
      <c r="AB85" s="54"/>
      <c r="AC85" s="54"/>
    </row>
  </sheetData>
  <sheetProtection selectLockedCells="1"/>
  <sortState xmlns:xlrd2="http://schemas.microsoft.com/office/spreadsheetml/2017/richdata2" ref="B10:K37">
    <sortCondition ref="B5"/>
  </sortState>
  <mergeCells count="26">
    <mergeCell ref="A1:C1"/>
    <mergeCell ref="A3:B3"/>
    <mergeCell ref="A4:B8"/>
    <mergeCell ref="Z5:AC6"/>
    <mergeCell ref="C7:H7"/>
    <mergeCell ref="I7:L7"/>
    <mergeCell ref="M7:P7"/>
    <mergeCell ref="R7:W7"/>
    <mergeCell ref="X7:AB7"/>
    <mergeCell ref="L3:AA4"/>
    <mergeCell ref="D1:H1"/>
    <mergeCell ref="B60:AB60"/>
    <mergeCell ref="AB3:AC3"/>
    <mergeCell ref="AB4:AC4"/>
    <mergeCell ref="A59:AB59"/>
    <mergeCell ref="L5:Y6"/>
    <mergeCell ref="C3:K4"/>
    <mergeCell ref="C5:K6"/>
    <mergeCell ref="C67:AB67"/>
    <mergeCell ref="C62:AB64"/>
    <mergeCell ref="F65:H65"/>
    <mergeCell ref="D65:E65"/>
    <mergeCell ref="K65:M65"/>
    <mergeCell ref="O65:P65"/>
    <mergeCell ref="R65:T65"/>
    <mergeCell ref="X65:Y65"/>
  </mergeCells>
  <phoneticPr fontId="13" type="noConversion"/>
  <conditionalFormatting sqref="F9:F58">
    <cfRule type="containsText" dxfId="68" priority="1" operator="containsText" text="day">
      <formula>NOT(ISERROR(SEARCH("day",F9)))</formula>
    </cfRule>
    <cfRule type="beginsWith" dxfId="67" priority="34" operator="beginsWith" text="G">
      <formula>LEFT(F9,LEN("G"))="G"</formula>
    </cfRule>
    <cfRule type="containsText" dxfId="66" priority="35" operator="containsText" text="nano">
      <formula>NOT(ISERROR(SEARCH("nano",F9)))</formula>
    </cfRule>
    <cfRule type="containsText" dxfId="65" priority="36" operator="containsText" text="ng">
      <formula>NOT(ISERROR(SEARCH("ng",F9)))</formula>
    </cfRule>
    <cfRule type="containsText" dxfId="64" priority="76" operator="containsText" text="ml">
      <formula>NOT(ISERROR(SEARCH("ml",F9)))</formula>
    </cfRule>
    <cfRule type="containsText" dxfId="63" priority="75" operator="containsText" text="meq">
      <formula>NOT(ISERROR(SEARCH("meq",F9)))</formula>
    </cfRule>
  </conditionalFormatting>
  <conditionalFormatting sqref="J9:J58 U9:U58">
    <cfRule type="containsText" dxfId="62" priority="6" operator="containsText" text="meq">
      <formula>NOT(ISERROR(SEARCH("meq",J9)))</formula>
    </cfRule>
    <cfRule type="beginsWith" dxfId="61" priority="5" operator="beginsWith" text="G">
      <formula>LEFT(J9,LEN("G"))="G"</formula>
    </cfRule>
    <cfRule type="containsText" dxfId="60" priority="4" operator="containsText" text="nano">
      <formula>NOT(ISERROR(SEARCH("nano",J9)))</formula>
    </cfRule>
    <cfRule type="containsText" dxfId="59" priority="3" operator="containsText" text="ng">
      <formula>NOT(ISERROR(SEARCH("ng",J9)))</formula>
    </cfRule>
    <cfRule type="containsText" dxfId="58" priority="2" operator="containsText" text="ml">
      <formula>NOT(ISERROR(SEARCH("ml",J9)))</formula>
    </cfRule>
  </conditionalFormatting>
  <conditionalFormatting sqref="M9:P58">
    <cfRule type="containsBlanks" dxfId="57" priority="22">
      <formula>LEN(TRIM(M9))=0</formula>
    </cfRule>
    <cfRule type="cellIs" dxfId="56" priority="24" operator="greaterThan">
      <formula>160</formula>
    </cfRule>
    <cfRule type="cellIs" dxfId="55" priority="23" operator="lessThan">
      <formula>0.1</formula>
    </cfRule>
  </conditionalFormatting>
  <dataValidations count="2">
    <dataValidation allowBlank="1" showInputMessage="1" showErrorMessage="1" promptTitle="DOSE INITIAL VALUE" prompt="Not recommended as typically these infusions are started in the patient care area and titrated to patient stability." sqref="E9:E58" xr:uid="{00000000-0002-0000-0000-000000000000}"/>
    <dataValidation type="decimal" allowBlank="1" showInputMessage="1" showErrorMessage="1" errorTitle="Error" error="Only Enter Values from 0.1 - 99" promptTitle="Bolus" prompt="Only Insert Values from 0.1 - 99" sqref="X9:AB58" xr:uid="{3136E1B0-FACC-407B-94B7-9944EDF6123A}">
      <formula1>0.1</formula1>
      <formula2>99</formula2>
    </dataValidation>
  </dataValidations>
  <pageMargins left="0.7" right="0.7" top="0.75" bottom="0.75" header="0.3" footer="0.3"/>
  <pageSetup scale="47" orientation="landscape" horizontalDpi="4294967293" r:id="rId1"/>
  <headerFooter>
    <oddFooter>&amp;RLF173RevB</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576" id="{3E4EC1CB-2ACA-4F26-BE88-1C0F8F6CFF21}">
            <xm:f>Formulas!$D5="Too Long"</xm:f>
            <x14:dxf>
              <fill>
                <patternFill>
                  <bgColor rgb="FFFF0000"/>
                </patternFill>
              </fill>
            </x14:dxf>
          </x14:cfRule>
          <xm:sqref>B9:B58</xm:sqref>
        </x14:conditionalFormatting>
        <x14:conditionalFormatting xmlns:xm="http://schemas.microsoft.com/office/excel/2006/main">
          <x14:cfRule type="expression" priority="841" id="{C74799A6-E4D2-4942-8C63-5C14D8969F4D}">
            <xm:f>Formulas!$H5=2</xm:f>
            <x14:dxf>
              <numFmt numFmtId="0" formatCode="General"/>
              <fill>
                <patternFill>
                  <bgColor rgb="FFFFFF00"/>
                </patternFill>
              </fill>
            </x14:dxf>
          </x14:cfRule>
          <x14:cfRule type="expression" priority="840" id="{1CBB2238-DF77-4171-A1E2-DFF88AD1FFE5}">
            <xm:f>Formulas!$E58&gt;5</xm:f>
            <x14:dxf>
              <fill>
                <patternFill>
                  <bgColor rgb="FF92D050"/>
                </patternFill>
              </fill>
            </x14:dxf>
          </x14:cfRule>
          <x14:cfRule type="expression" priority="839" id="{042B438B-F84D-4E7B-ACA9-C43C77E4DC8B}">
            <xm:f>Formulas!$O58=2</xm:f>
            <x14:dxf>
              <fill>
                <patternFill>
                  <bgColor rgb="FF92D050"/>
                </patternFill>
              </fill>
            </x14:dxf>
          </x14:cfRule>
          <x14:cfRule type="expression" priority="842" id="{065D5C46-C89C-4572-8E65-EE852AC508C0}">
            <xm:f>Formulas!$Y5&gt;2</xm:f>
            <x14:dxf>
              <numFmt numFmtId="0" formatCode="General"/>
              <fill>
                <patternFill>
                  <bgColor rgb="FFE676CE"/>
                </patternFill>
              </fill>
            </x14:dxf>
          </x14:cfRule>
          <xm:sqref>C9:C58</xm:sqref>
        </x14:conditionalFormatting>
        <x14:conditionalFormatting xmlns:xm="http://schemas.microsoft.com/office/excel/2006/main">
          <x14:cfRule type="expression" priority="83" id="{CE40BB52-94BB-4EE3-92EF-4C2459DF6085}">
            <xm:f>Formulas!$Z5&gt;2</xm:f>
            <x14:dxf>
              <numFmt numFmtId="0" formatCode="General"/>
              <fill>
                <patternFill>
                  <bgColor rgb="FFE676CE"/>
                </patternFill>
              </fill>
            </x14:dxf>
          </x14:cfRule>
          <x14:cfRule type="expression" priority="66" id="{195DF1EF-9377-4D61-9949-B468A575D6D8}">
            <xm:f>Formulas!$P58=2</xm:f>
            <x14:dxf>
              <fill>
                <patternFill>
                  <bgColor rgb="FF92D050"/>
                </patternFill>
              </fill>
            </x14:dxf>
          </x14:cfRule>
          <x14:cfRule type="expression" priority="67" id="{57B51541-AC56-42B9-846E-AA19D70D40A5}">
            <xm:f>Formulas!$F58&gt;5</xm:f>
            <x14:dxf>
              <fill>
                <patternFill>
                  <bgColor rgb="FF92D050"/>
                </patternFill>
              </fill>
            </x14:dxf>
          </x14:cfRule>
          <x14:cfRule type="expression" priority="81" id="{B1E2E204-0C02-43E2-8B67-B79F452F1201}">
            <xm:f>Formulas!$K5=2</xm:f>
            <x14:dxf>
              <numFmt numFmtId="0" formatCode="General"/>
              <fill>
                <patternFill>
                  <bgColor rgb="FFFFFF00"/>
                </patternFill>
              </fill>
            </x14:dxf>
          </x14:cfRule>
          <xm:sqref>D9:D58</xm:sqref>
        </x14:conditionalFormatting>
        <x14:conditionalFormatting xmlns:xm="http://schemas.microsoft.com/office/excel/2006/main">
          <x14:cfRule type="expression" priority="80" id="{2E5DEEC5-CCCD-4D25-BF38-3B100A483616}">
            <xm:f>Formulas!$N5=2</xm:f>
            <x14:dxf>
              <numFmt numFmtId="0" formatCode="General"/>
              <fill>
                <patternFill>
                  <bgColor rgb="FFFFFF00"/>
                </patternFill>
              </fill>
            </x14:dxf>
          </x14:cfRule>
          <x14:cfRule type="expression" priority="89" id="{CBF48A38-D53A-4C3B-AB2B-FA8F7B0727C5}">
            <xm:f>Formulas!$AA5&gt;2</xm:f>
            <x14:dxf>
              <numFmt numFmtId="0" formatCode="General"/>
              <fill>
                <patternFill>
                  <bgColor rgb="FFE676CE"/>
                </patternFill>
              </fill>
            </x14:dxf>
          </x14:cfRule>
          <x14:cfRule type="expression" priority="64" id="{7A574754-7D80-4DB9-B598-B313129A5CC2}">
            <xm:f>Formulas!$Q58=2</xm:f>
            <x14:dxf>
              <fill>
                <patternFill>
                  <bgColor rgb="FF92D050"/>
                </patternFill>
              </fill>
            </x14:dxf>
          </x14:cfRule>
          <x14:cfRule type="expression" priority="65" id="{20EB7992-8E69-4FC0-ADAF-C2F79DDD5887}">
            <xm:f>Formulas!$G58&gt;5</xm:f>
            <x14:dxf>
              <fill>
                <patternFill>
                  <bgColor rgb="FF92D050"/>
                </patternFill>
              </fill>
            </x14:dxf>
          </x14:cfRule>
          <xm:sqref>E9:E58</xm:sqref>
        </x14:conditionalFormatting>
        <x14:conditionalFormatting xmlns:xm="http://schemas.microsoft.com/office/excel/2006/main">
          <x14:cfRule type="expression" priority="79" id="{5D32944C-0091-4B9C-A9E8-A3D035016EE0}">
            <xm:f>Formulas!$Q5=2</xm:f>
            <x14:dxf>
              <numFmt numFmtId="0" formatCode="General"/>
              <fill>
                <patternFill>
                  <bgColor rgb="FFFFFF00"/>
                </patternFill>
              </fill>
            </x14:dxf>
          </x14:cfRule>
          <x14:cfRule type="expression" priority="88" id="{A2D84CE8-0A67-4007-9594-19EC6DC13066}">
            <xm:f>Formulas!$AB5&gt;2</xm:f>
            <x14:dxf>
              <numFmt numFmtId="0" formatCode="General"/>
              <fill>
                <patternFill>
                  <bgColor rgb="FFE676CE"/>
                </patternFill>
              </fill>
            </x14:dxf>
          </x14:cfRule>
          <x14:cfRule type="expression" priority="62" id="{D5FD5EE4-7114-4171-AE51-49BD431349C8}">
            <xm:f>Formulas!$R58=2</xm:f>
            <x14:dxf>
              <fill>
                <patternFill>
                  <bgColor rgb="FF92D050"/>
                </patternFill>
              </fill>
            </x14:dxf>
          </x14:cfRule>
          <x14:cfRule type="expression" priority="63" id="{2441B6A1-86FD-4DAE-B721-A7CEF98E9A48}">
            <xm:f>Formulas!$H58&gt;5</xm:f>
            <x14:dxf>
              <fill>
                <patternFill>
                  <bgColor rgb="FF92D050"/>
                </patternFill>
              </fill>
            </x14:dxf>
          </x14:cfRule>
          <xm:sqref>G9:G58</xm:sqref>
        </x14:conditionalFormatting>
        <x14:conditionalFormatting xmlns:xm="http://schemas.microsoft.com/office/excel/2006/main">
          <x14:cfRule type="expression" priority="61" id="{688C7BA0-4C0E-4534-86A9-7638A18E4EC0}">
            <xm:f>Formulas!$I58&gt;5</xm:f>
            <x14:dxf>
              <fill>
                <patternFill>
                  <bgColor rgb="FF92D050"/>
                </patternFill>
              </fill>
            </x14:dxf>
          </x14:cfRule>
          <x14:cfRule type="expression" priority="60" id="{8E017C10-5A3D-4602-A96B-26C9A9B954F0}">
            <xm:f>Formulas!$S58=2</xm:f>
            <x14:dxf>
              <fill>
                <patternFill>
                  <bgColor rgb="FF92D050"/>
                </patternFill>
              </fill>
            </x14:dxf>
          </x14:cfRule>
          <x14:cfRule type="expression" priority="87" id="{9A55B661-E135-4970-9EDF-D2EFAEE8B725}">
            <xm:f>Formulas!$AC5&gt;2</xm:f>
            <x14:dxf>
              <numFmt numFmtId="0" formatCode="General"/>
              <fill>
                <patternFill>
                  <bgColor rgb="FFE676CE"/>
                </patternFill>
              </fill>
            </x14:dxf>
          </x14:cfRule>
          <x14:cfRule type="expression" priority="78" id="{3FD91BD3-3BAD-4FDA-BEF7-A4C23E51D31B}">
            <xm:f>Formulas!$T5=2</xm:f>
            <x14:dxf>
              <numFmt numFmtId="0" formatCode="General"/>
              <fill>
                <patternFill>
                  <bgColor rgb="FFFFFF00"/>
                </patternFill>
              </fill>
            </x14:dxf>
          </x14:cfRule>
          <xm:sqref>H9:H58</xm:sqref>
        </x14:conditionalFormatting>
        <x14:conditionalFormatting xmlns:xm="http://schemas.microsoft.com/office/excel/2006/main">
          <x14:cfRule type="expression" priority="77" id="{0E30981B-DF54-4DBE-82CD-E855E52E86DE}">
            <xm:f>Formulas!$W5=2</xm:f>
            <x14:dxf>
              <numFmt numFmtId="0" formatCode="General"/>
              <fill>
                <patternFill>
                  <bgColor rgb="FFFFFF00"/>
                </patternFill>
              </fill>
            </x14:dxf>
          </x14:cfRule>
          <x14:cfRule type="expression" priority="57" id="{54C772E1-F64A-44F9-8EBC-137DA54982BB}">
            <xm:f>Formulas!$T58=2</xm:f>
            <x14:dxf>
              <fill>
                <patternFill>
                  <bgColor rgb="FF92D050"/>
                </patternFill>
              </fill>
            </x14:dxf>
          </x14:cfRule>
          <x14:cfRule type="expression" priority="59" id="{F73506B9-A3BC-4E4A-ADC4-03CC77C395A0}">
            <xm:f>Formulas!$J58&gt;5</xm:f>
            <x14:dxf>
              <fill>
                <patternFill>
                  <bgColor rgb="FF92D050"/>
                </patternFill>
              </fill>
            </x14:dxf>
          </x14:cfRule>
          <x14:cfRule type="expression" priority="86" id="{5A79888C-9E47-4879-B619-462F25F44EA8}">
            <xm:f>Formulas!$AD5&gt;2</xm:f>
            <x14:dxf>
              <numFmt numFmtId="0" formatCode="General"/>
              <fill>
                <patternFill>
                  <bgColor rgb="FFE676CE"/>
                </patternFill>
              </fill>
            </x14:dxf>
          </x14:cfRule>
          <xm:sqref>I9:I58</xm:sqref>
        </x14:conditionalFormatting>
        <x14:conditionalFormatting xmlns:xm="http://schemas.microsoft.com/office/excel/2006/main">
          <x14:cfRule type="expression" priority="58" id="{278E4838-625F-4205-9F64-1574A164C4AF}">
            <xm:f>Formulas!$L58&gt;3</xm:f>
            <x14:dxf>
              <fill>
                <patternFill>
                  <bgColor rgb="FF92D050"/>
                </patternFill>
              </fill>
            </x14:dxf>
          </x14:cfRule>
          <xm:sqref>K9:K58</xm:sqref>
        </x14:conditionalFormatting>
        <x14:conditionalFormatting xmlns:xm="http://schemas.microsoft.com/office/excel/2006/main">
          <x14:cfRule type="expression" priority="46" id="{40C55EF6-F35F-4ACE-B333-52DF6B6B7A91}">
            <xm:f>'Bolus Formulas'!$H60=2</xm:f>
            <x14:dxf>
              <fill>
                <patternFill>
                  <bgColor rgb="FF92D050"/>
                </patternFill>
              </fill>
            </x14:dxf>
          </x14:cfRule>
          <x14:cfRule type="expression" priority="41" id="{D607CB3F-23D1-4813-A2A4-53C5726E9173}">
            <xm:f>'Bolus Formulas'!$B60&gt;5</xm:f>
            <x14:dxf>
              <fill>
                <patternFill>
                  <bgColor rgb="FF92D050"/>
                </patternFill>
              </fill>
            </x14:dxf>
          </x14:cfRule>
          <x14:cfRule type="expression" priority="56" id="{A5292E0F-5AAA-4E83-A1BF-E3A21A269548}">
            <xm:f>'Bolus Formulas'!$D5=2</xm:f>
            <x14:dxf>
              <numFmt numFmtId="0" formatCode="General"/>
              <fill>
                <patternFill>
                  <bgColor rgb="FFFFFF00"/>
                </patternFill>
              </fill>
            </x14:dxf>
          </x14:cfRule>
          <x14:cfRule type="expression" priority="51" id="{0886D106-973D-4D1D-8344-3F4F20677D9F}">
            <xm:f>'Bolus Formulas'!$S5&gt;2</xm:f>
            <x14:dxf>
              <numFmt numFmtId="0" formatCode="General"/>
              <fill>
                <patternFill>
                  <bgColor rgb="FFE676CE"/>
                </patternFill>
              </fill>
            </x14:dxf>
          </x14:cfRule>
          <xm:sqref>R9:R58</xm:sqref>
        </x14:conditionalFormatting>
        <x14:conditionalFormatting xmlns:xm="http://schemas.microsoft.com/office/excel/2006/main">
          <x14:cfRule type="expression" priority="45" id="{6CDB50BD-690A-434F-BF46-AAD218D142BC}">
            <xm:f>'Bolus Formulas'!$C60&gt;5</xm:f>
            <x14:dxf>
              <fill>
                <patternFill>
                  <bgColor rgb="FF92D050"/>
                </patternFill>
              </fill>
            </x14:dxf>
          </x14:cfRule>
          <x14:cfRule type="expression" priority="40" id="{2DDC0037-1D4A-4000-B9F6-59873573120E}">
            <xm:f>'Bolus Formulas'!$I60=2</xm:f>
            <x14:dxf>
              <fill>
                <patternFill>
                  <bgColor rgb="FF92D050"/>
                </patternFill>
              </fill>
            </x14:dxf>
          </x14:cfRule>
          <x14:cfRule type="expression" priority="55" id="{0B6F10C3-E8C2-4137-99E0-52AB1A6EF5F0}">
            <xm:f>'Bolus Formulas'!$G5=2</xm:f>
            <x14:dxf>
              <numFmt numFmtId="0" formatCode="General"/>
              <fill>
                <patternFill>
                  <bgColor rgb="FFFFFF00"/>
                </patternFill>
              </fill>
            </x14:dxf>
          </x14:cfRule>
          <x14:cfRule type="expression" priority="50" id="{52C32576-64C4-4FEE-884E-05ACC5EFB58A}">
            <xm:f>'Bolus Formulas'!$T5&gt;2</xm:f>
            <x14:dxf>
              <numFmt numFmtId="0" formatCode="General"/>
              <fill>
                <patternFill>
                  <bgColor rgb="FFE676CE"/>
                </patternFill>
              </fill>
            </x14:dxf>
          </x14:cfRule>
          <xm:sqref>S9:S58</xm:sqref>
        </x14:conditionalFormatting>
        <x14:conditionalFormatting xmlns:xm="http://schemas.microsoft.com/office/excel/2006/main">
          <x14:cfRule type="expression" priority="44" id="{31DA0359-7965-418A-96C2-12A7BD22C40D}">
            <xm:f>'Bolus Formulas'!$D60&gt;5</xm:f>
            <x14:dxf>
              <fill>
                <patternFill>
                  <bgColor rgb="FF92D050"/>
                </patternFill>
              </fill>
            </x14:dxf>
          </x14:cfRule>
          <x14:cfRule type="expression" priority="39" id="{63BE37D3-A287-4842-8239-4F7A4C9F7786}">
            <xm:f>'Bolus Formulas'!$J60=2</xm:f>
            <x14:dxf>
              <fill>
                <patternFill>
                  <bgColor rgb="FF92D050"/>
                </patternFill>
              </fill>
            </x14:dxf>
          </x14:cfRule>
          <x14:cfRule type="expression" priority="54" id="{9C46FCDE-A1B1-4F94-8A7F-3396E8C0B423}">
            <xm:f>'Bolus Formulas'!$J5=2</xm:f>
            <x14:dxf>
              <numFmt numFmtId="0" formatCode="General"/>
              <fill>
                <patternFill>
                  <bgColor rgb="FFFFFF00"/>
                </patternFill>
              </fill>
            </x14:dxf>
          </x14:cfRule>
          <x14:cfRule type="expression" priority="49" id="{9F9AEEBA-9C3D-4899-B4A8-ABD14515B2D4}">
            <xm:f>'Bolus Formulas'!$U5&gt;2</xm:f>
            <x14:dxf>
              <numFmt numFmtId="0" formatCode="General"/>
              <fill>
                <patternFill>
                  <bgColor rgb="FFE676CE"/>
                </patternFill>
              </fill>
            </x14:dxf>
          </x14:cfRule>
          <xm:sqref>T9:T58</xm:sqref>
        </x14:conditionalFormatting>
        <x14:conditionalFormatting xmlns:xm="http://schemas.microsoft.com/office/excel/2006/main">
          <x14:cfRule type="expression" priority="557" id="{FAAEB393-B44A-48B0-B28A-B416FC8C88ED}">
            <xm:f>Formulas!$X58=-1</xm:f>
            <x14:dxf>
              <fill>
                <patternFill>
                  <bgColor rgb="FFFFC000"/>
                </patternFill>
              </fill>
            </x14:dxf>
          </x14:cfRule>
          <xm:sqref>U9:U58</xm:sqref>
        </x14:conditionalFormatting>
        <x14:conditionalFormatting xmlns:xm="http://schemas.microsoft.com/office/excel/2006/main">
          <x14:cfRule type="expression" priority="43" id="{C29CC474-7F02-4CCD-A4F6-7603D20B22E1}">
            <xm:f>'Bolus Formulas'!$D60&gt;5</xm:f>
            <x14:dxf>
              <fill>
                <patternFill>
                  <bgColor rgb="FF92D050"/>
                </patternFill>
              </fill>
            </x14:dxf>
          </x14:cfRule>
          <x14:cfRule type="expression" priority="38" id="{7AD2A529-1D7E-46D2-B134-4969970880F5}">
            <xm:f>'Bolus Formulas'!$K60=2</xm:f>
            <x14:dxf>
              <fill>
                <patternFill>
                  <bgColor rgb="FF92D050"/>
                </patternFill>
              </fill>
            </x14:dxf>
          </x14:cfRule>
          <xm:sqref>V9:V58 W10:W58</xm:sqref>
        </x14:conditionalFormatting>
        <x14:conditionalFormatting xmlns:xm="http://schemas.microsoft.com/office/excel/2006/main">
          <x14:cfRule type="expression" priority="53" id="{4A9D64D5-8439-42C1-B31C-79A5A93A434C}">
            <xm:f>'Bolus Formulas'!$M5=2</xm:f>
            <x14:dxf>
              <numFmt numFmtId="0" formatCode="General"/>
              <fill>
                <patternFill>
                  <bgColor rgb="FFFFFF00"/>
                </patternFill>
              </fill>
            </x14:dxf>
          </x14:cfRule>
          <x14:cfRule type="expression" priority="48" id="{6523D77D-63A8-4540-B984-BD03720758EC}">
            <xm:f>'Bolus Formulas'!$V5&gt;2</xm:f>
            <x14:dxf>
              <numFmt numFmtId="0" formatCode="General"/>
              <fill>
                <patternFill>
                  <bgColor rgb="FFE676CE"/>
                </patternFill>
              </fill>
            </x14:dxf>
          </x14:cfRule>
          <xm:sqref>V9:V58</xm:sqref>
        </x14:conditionalFormatting>
        <x14:conditionalFormatting xmlns:xm="http://schemas.microsoft.com/office/excel/2006/main">
          <x14:cfRule type="expression" priority="42" id="{9C36D32F-36D3-4C20-B751-52C29FEBD999}">
            <xm:f>'Bolus Formulas'!$E60&gt;5</xm:f>
            <x14:dxf>
              <fill>
                <patternFill>
                  <bgColor rgb="FF92D050"/>
                </patternFill>
              </fill>
            </x14:dxf>
          </x14:cfRule>
          <x14:cfRule type="expression" priority="37" id="{22095AA6-5A55-461D-ACBE-A24B23BCA049}">
            <xm:f>'Bolus Formulas'!$L60=2</xm:f>
            <x14:dxf>
              <fill>
                <patternFill>
                  <bgColor rgb="FF92D050"/>
                </patternFill>
              </fill>
            </x14:dxf>
          </x14:cfRule>
          <xm:sqref>W9</xm:sqref>
        </x14:conditionalFormatting>
        <x14:conditionalFormatting xmlns:xm="http://schemas.microsoft.com/office/excel/2006/main">
          <x14:cfRule type="expression" priority="52" id="{1BC6B53E-30AB-45B9-801F-CF468CACA226}">
            <xm:f>'Bolus Formulas'!$P5=2</xm:f>
            <x14:dxf>
              <numFmt numFmtId="0" formatCode="General"/>
              <fill>
                <patternFill>
                  <bgColor rgb="FFFFFF00"/>
                </patternFill>
              </fill>
            </x14:dxf>
          </x14:cfRule>
          <x14:cfRule type="expression" priority="47" id="{29025275-5DB0-4515-8783-4B02540DCBDB}">
            <xm:f>'Bolus Formulas'!$W5&gt;2</xm:f>
            <x14:dxf>
              <numFmt numFmtId="0" formatCode="General"/>
              <fill>
                <patternFill>
                  <bgColor rgb="FFE676CE"/>
                </patternFill>
              </fill>
            </x14:dxf>
          </x14:cfRule>
          <xm:sqref>W9:W58</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D107"/>
  <sheetViews>
    <sheetView topLeftCell="B1" workbookViewId="0">
      <selection activeCell="Q13" sqref="Q13"/>
    </sheetView>
  </sheetViews>
  <sheetFormatPr defaultRowHeight="14.85"/>
  <cols>
    <col min="7" max="7" width="10.28515625" customWidth="1"/>
    <col min="22" max="22" width="10.28515625" customWidth="1"/>
  </cols>
  <sheetData>
    <row r="1" spans="1:30" ht="21">
      <c r="A1" s="1" t="s">
        <v>97</v>
      </c>
      <c r="B1" s="2"/>
      <c r="C1" s="2"/>
      <c r="D1" s="3"/>
      <c r="I1" t="str">
        <f>IF(MOD(DERS!C14,1)=0,"0","1")</f>
        <v>0</v>
      </c>
    </row>
    <row r="2" spans="1:30">
      <c r="A2" s="4" t="s">
        <v>3</v>
      </c>
      <c r="B2" s="4"/>
      <c r="C2" s="4"/>
      <c r="D2" s="5"/>
      <c r="J2" s="189" t="s">
        <v>98</v>
      </c>
      <c r="K2" s="189"/>
      <c r="L2" s="189"/>
      <c r="M2" s="189"/>
      <c r="N2" s="189"/>
      <c r="O2" s="189"/>
      <c r="P2" s="189"/>
      <c r="Q2" s="189"/>
      <c r="R2" s="189"/>
      <c r="S2" s="189"/>
      <c r="T2" s="189"/>
      <c r="U2" s="189"/>
      <c r="V2" s="189"/>
      <c r="W2" s="189"/>
      <c r="Y2" s="189" t="s">
        <v>99</v>
      </c>
      <c r="Z2" s="189"/>
      <c r="AA2" s="189"/>
      <c r="AB2" s="189"/>
      <c r="AC2" s="189"/>
      <c r="AD2" s="189"/>
    </row>
    <row r="3" spans="1:30" ht="20.45">
      <c r="A3" s="6" t="s">
        <v>100</v>
      </c>
      <c r="B3" s="6" t="s">
        <v>101</v>
      </c>
      <c r="C3" s="6" t="s">
        <v>102</v>
      </c>
      <c r="D3" s="7" t="s">
        <v>103</v>
      </c>
      <c r="F3" s="189" t="s">
        <v>104</v>
      </c>
      <c r="G3" s="189"/>
      <c r="H3" s="189"/>
      <c r="J3" s="189" t="s">
        <v>105</v>
      </c>
      <c r="K3" s="189"/>
      <c r="M3" s="189" t="s">
        <v>106</v>
      </c>
      <c r="N3" s="189"/>
      <c r="P3" s="189" t="s">
        <v>107</v>
      </c>
      <c r="Q3" s="189"/>
      <c r="S3" s="189" t="s">
        <v>108</v>
      </c>
      <c r="T3" s="189"/>
      <c r="V3" s="189" t="s">
        <v>109</v>
      </c>
      <c r="W3" s="189"/>
    </row>
    <row r="4" spans="1:30">
      <c r="A4" s="8"/>
      <c r="B4" s="8"/>
      <c r="C4" s="8"/>
      <c r="D4" s="9" t="s">
        <v>110</v>
      </c>
      <c r="F4" s="101" t="s">
        <v>111</v>
      </c>
      <c r="G4" s="101" t="s">
        <v>112</v>
      </c>
      <c r="H4" s="101" t="s">
        <v>113</v>
      </c>
      <c r="I4" s="101"/>
      <c r="J4" s="101" t="s">
        <v>112</v>
      </c>
      <c r="K4" s="101" t="s">
        <v>113</v>
      </c>
      <c r="L4" s="101"/>
      <c r="M4" s="101" t="s">
        <v>112</v>
      </c>
      <c r="N4" s="101" t="s">
        <v>113</v>
      </c>
      <c r="O4" s="101"/>
      <c r="P4" s="101" t="s">
        <v>112</v>
      </c>
      <c r="Q4" s="101" t="s">
        <v>113</v>
      </c>
      <c r="R4" s="101"/>
      <c r="S4" s="101" t="s">
        <v>112</v>
      </c>
      <c r="T4" s="101" t="s">
        <v>113</v>
      </c>
      <c r="U4" s="101"/>
      <c r="V4" s="101" t="s">
        <v>112</v>
      </c>
      <c r="W4" s="101" t="s">
        <v>113</v>
      </c>
      <c r="Y4" s="101" t="s">
        <v>104</v>
      </c>
      <c r="Z4" s="101" t="s">
        <v>105</v>
      </c>
      <c r="AA4" s="101" t="s">
        <v>106</v>
      </c>
      <c r="AB4" s="101" t="s">
        <v>107</v>
      </c>
      <c r="AC4" s="101" t="s">
        <v>108</v>
      </c>
      <c r="AD4" s="101" t="s">
        <v>109</v>
      </c>
    </row>
    <row r="5" spans="1:30">
      <c r="A5" s="10">
        <f ca="1">LEN(DERS!B9)-B5</f>
        <v>0</v>
      </c>
      <c r="B5" s="10">
        <f ca="1">SUMPRODUCT(LEN(DERS!B9)-LEN(SUBSTITUTE(DERS!B9,CHAR(ROW(INDIRECT("65:90"))),"")))</f>
        <v>0</v>
      </c>
      <c r="C5" s="10">
        <f t="shared" ref="C5:C48" ca="1" si="0">B5*1.5+A5</f>
        <v>0</v>
      </c>
      <c r="D5" s="11" t="str">
        <f t="shared" ref="D5:D49" ca="1" si="1">IF(C5&gt;20,"Too Long","")</f>
        <v/>
      </c>
      <c r="E5">
        <v>1</v>
      </c>
      <c r="F5" t="str">
        <f>IF(ISNUMBER(SEARCH("*U*",DERS!J9)),"1","0")</f>
        <v>0</v>
      </c>
      <c r="G5" t="str">
        <f>IF(MOD(DERS!C9,1)=0,"0","1")</f>
        <v>0</v>
      </c>
      <c r="H5">
        <f>F5+G5</f>
        <v>0</v>
      </c>
      <c r="J5" t="str">
        <f>IF(MOD(DERS!D9,1)=0,"0","1")</f>
        <v>0</v>
      </c>
      <c r="K5">
        <f>F5+J5</f>
        <v>0</v>
      </c>
      <c r="M5" t="str">
        <f>IF(MOD(DERS!E9,1)=0,"0","1")</f>
        <v>0</v>
      </c>
      <c r="N5">
        <f>F5+M5</f>
        <v>0</v>
      </c>
      <c r="P5" t="str">
        <f>IF(MOD(DERS!G9,1)=0,"0","1")</f>
        <v>0</v>
      </c>
      <c r="Q5">
        <f>F5+P5</f>
        <v>0</v>
      </c>
      <c r="S5" t="str">
        <f>IF(MOD(DERS!H9,1)=0,"0","1")</f>
        <v>0</v>
      </c>
      <c r="T5">
        <f>F5+S5</f>
        <v>0</v>
      </c>
      <c r="V5" t="str">
        <f>IF(MOD(DERS!I9,1)=0,"0","1")</f>
        <v>0</v>
      </c>
      <c r="W5">
        <f>F5+V5</f>
        <v>0</v>
      </c>
      <c r="Y5" t="e">
        <f>LEN(RIGHT(DERS!C9,LEN(DERS!C9)-FIND(".",DERS!C9)))</f>
        <v>#VALUE!</v>
      </c>
      <c r="Z5" t="e">
        <f>LEN(RIGHT(DERS!D9,LEN(DERS!D9)-FIND(".",DERS!D9)))</f>
        <v>#VALUE!</v>
      </c>
      <c r="AA5" t="e">
        <f>LEN(RIGHT(DERS!E9,LEN(DERS!E9)-FIND(".",DERS!E9)))</f>
        <v>#VALUE!</v>
      </c>
      <c r="AB5" t="e">
        <f>LEN(RIGHT(DERS!G9,LEN(DERS!G9)-FIND(".",DERS!G9)))</f>
        <v>#VALUE!</v>
      </c>
      <c r="AC5" t="e">
        <f>LEN(RIGHT(DERS!H9,LEN(DERS!H9)-FIND(".",DERS!H9)))</f>
        <v>#VALUE!</v>
      </c>
      <c r="AD5" t="e">
        <f>LEN(RIGHT(DERS!I9,LEN(DERS!I9)-FIND(".",DERS!I9)))</f>
        <v>#VALUE!</v>
      </c>
    </row>
    <row r="6" spans="1:30">
      <c r="A6" s="10">
        <f ca="1">LEN(DERS!B10)-B6</f>
        <v>0</v>
      </c>
      <c r="B6" s="10">
        <f ca="1">SUMPRODUCT(LEN(DERS!B10)-LEN(SUBSTITUTE(DERS!B10,CHAR(ROW(INDIRECT("65:90"))),"")))</f>
        <v>0</v>
      </c>
      <c r="C6" s="10">
        <f t="shared" ca="1" si="0"/>
        <v>0</v>
      </c>
      <c r="D6" s="11" t="str">
        <f t="shared" ca="1" si="1"/>
        <v/>
      </c>
      <c r="E6">
        <v>2</v>
      </c>
      <c r="F6" t="str">
        <f>IF(ISNUMBER(SEARCH("*U*",DERS!J10)),"1","0")</f>
        <v>0</v>
      </c>
      <c r="G6" t="str">
        <f>IF(MOD(DERS!C10,1)=0,"0","1")</f>
        <v>0</v>
      </c>
      <c r="H6">
        <f t="shared" ref="H6:H54" si="2">F6+G6</f>
        <v>0</v>
      </c>
      <c r="J6" t="str">
        <f>IF(MOD(DERS!D10,1)=0,"0","1")</f>
        <v>0</v>
      </c>
      <c r="K6">
        <f t="shared" ref="K6:K54" si="3">F6+J6</f>
        <v>0</v>
      </c>
      <c r="M6" t="str">
        <f>IF(MOD(DERS!E10,1)=0,"0","1")</f>
        <v>0</v>
      </c>
      <c r="N6">
        <f t="shared" ref="N6:N54" si="4">F6+M6</f>
        <v>0</v>
      </c>
      <c r="P6" t="str">
        <f>IF(MOD(DERS!G10,1)=0,"0","1")</f>
        <v>0</v>
      </c>
      <c r="Q6">
        <f t="shared" ref="Q6:Q54" si="5">F6+P6</f>
        <v>0</v>
      </c>
      <c r="S6" t="str">
        <f>IF(MOD(DERS!H10,1)=0,"0","1")</f>
        <v>0</v>
      </c>
      <c r="T6">
        <f t="shared" ref="T6:T54" si="6">F6+S6</f>
        <v>0</v>
      </c>
      <c r="V6" t="str">
        <f>IF(MOD(DERS!I10,1)=0,"0","1")</f>
        <v>0</v>
      </c>
      <c r="W6">
        <f t="shared" ref="W6:W54" si="7">F6+V6</f>
        <v>0</v>
      </c>
      <c r="Y6" t="e">
        <f>LEN(RIGHT(DERS!C10,LEN(DERS!C10)-FIND(".",DERS!C10)))</f>
        <v>#VALUE!</v>
      </c>
      <c r="Z6" t="e">
        <f>LEN(RIGHT(DERS!D10,LEN(DERS!D10)-FIND(".",DERS!D10)))</f>
        <v>#VALUE!</v>
      </c>
      <c r="AA6" t="e">
        <f>LEN(RIGHT(DERS!E10,LEN(DERS!E10)-FIND(".",DERS!E10)))</f>
        <v>#VALUE!</v>
      </c>
      <c r="AB6" t="e">
        <f>LEN(RIGHT(DERS!G10,LEN(DERS!G10)-FIND(".",DERS!G10)))</f>
        <v>#VALUE!</v>
      </c>
      <c r="AC6" t="e">
        <f>LEN(RIGHT(DERS!H10,LEN(DERS!H10)-FIND(".",DERS!H10)))</f>
        <v>#VALUE!</v>
      </c>
      <c r="AD6" t="e">
        <f>LEN(RIGHT(DERS!I10,LEN(DERS!I10)-FIND(".",DERS!I10)))</f>
        <v>#VALUE!</v>
      </c>
    </row>
    <row r="7" spans="1:30">
      <c r="A7" s="10">
        <f ca="1">LEN(DERS!B11)-B7</f>
        <v>0</v>
      </c>
      <c r="B7" s="10">
        <f ca="1">SUMPRODUCT(LEN(DERS!B11)-LEN(SUBSTITUTE(DERS!B11,CHAR(ROW(INDIRECT("65:90"))),"")))</f>
        <v>0</v>
      </c>
      <c r="C7" s="10">
        <f t="shared" ca="1" si="0"/>
        <v>0</v>
      </c>
      <c r="D7" s="11" t="str">
        <f t="shared" ca="1" si="1"/>
        <v/>
      </c>
      <c r="E7">
        <v>3</v>
      </c>
      <c r="F7" t="str">
        <f>IF(ISNUMBER(SEARCH("*U*",DERS!J11)),"1","0")</f>
        <v>0</v>
      </c>
      <c r="G7" t="str">
        <f>IF(MOD(DERS!C11,1)=0,"0","1")</f>
        <v>0</v>
      </c>
      <c r="H7">
        <f t="shared" si="2"/>
        <v>0</v>
      </c>
      <c r="J7" t="str">
        <f>IF(MOD(DERS!D11,1)=0,"0","1")</f>
        <v>0</v>
      </c>
      <c r="K7">
        <f t="shared" si="3"/>
        <v>0</v>
      </c>
      <c r="M7" t="str">
        <f>IF(MOD(DERS!E11,1)=0,"0","1")</f>
        <v>0</v>
      </c>
      <c r="N7">
        <f t="shared" si="4"/>
        <v>0</v>
      </c>
      <c r="P7" t="str">
        <f>IF(MOD(DERS!G11,1)=0,"0","1")</f>
        <v>0</v>
      </c>
      <c r="Q7">
        <f t="shared" si="5"/>
        <v>0</v>
      </c>
      <c r="S7" t="str">
        <f>IF(MOD(DERS!H11,1)=0,"0","1")</f>
        <v>0</v>
      </c>
      <c r="T7">
        <f t="shared" si="6"/>
        <v>0</v>
      </c>
      <c r="V7" t="str">
        <f>IF(MOD(DERS!I11,1)=0,"0","1")</f>
        <v>0</v>
      </c>
      <c r="W7">
        <f t="shared" si="7"/>
        <v>0</v>
      </c>
      <c r="Y7" t="e">
        <f>LEN(RIGHT(DERS!C11,LEN(DERS!C11)-FIND(".",DERS!C11)))</f>
        <v>#VALUE!</v>
      </c>
      <c r="Z7" t="e">
        <f>LEN(RIGHT(DERS!D11,LEN(DERS!D11)-FIND(".",DERS!D11)))</f>
        <v>#VALUE!</v>
      </c>
      <c r="AA7" t="e">
        <f>LEN(RIGHT(DERS!E11,LEN(DERS!E11)-FIND(".",DERS!E11)))</f>
        <v>#VALUE!</v>
      </c>
      <c r="AB7" t="e">
        <f>LEN(RIGHT(DERS!G11,LEN(DERS!G11)-FIND(".",DERS!G11)))</f>
        <v>#VALUE!</v>
      </c>
      <c r="AC7" t="e">
        <f>LEN(RIGHT(DERS!H11,LEN(DERS!H11)-FIND(".",DERS!H11)))</f>
        <v>#VALUE!</v>
      </c>
      <c r="AD7" t="e">
        <f>LEN(RIGHT(DERS!I11,LEN(DERS!I11)-FIND(".",DERS!I11)))</f>
        <v>#VALUE!</v>
      </c>
    </row>
    <row r="8" spans="1:30">
      <c r="A8" s="10">
        <f ca="1">LEN(DERS!B12)-B8</f>
        <v>0</v>
      </c>
      <c r="B8" s="10">
        <f ca="1">SUMPRODUCT(LEN(DERS!B12)-LEN(SUBSTITUTE(DERS!B12,CHAR(ROW(INDIRECT("65:90"))),"")))</f>
        <v>0</v>
      </c>
      <c r="C8" s="10">
        <f t="shared" ca="1" si="0"/>
        <v>0</v>
      </c>
      <c r="D8" s="11" t="str">
        <f t="shared" ca="1" si="1"/>
        <v/>
      </c>
      <c r="E8">
        <v>4</v>
      </c>
      <c r="F8" t="str">
        <f>IF(ISNUMBER(SEARCH("*U*",DERS!J12)),"1","0")</f>
        <v>0</v>
      </c>
      <c r="G8" t="str">
        <f>IF(MOD(DERS!C12,1)=0,"0","1")</f>
        <v>0</v>
      </c>
      <c r="H8">
        <f t="shared" si="2"/>
        <v>0</v>
      </c>
      <c r="J8" t="str">
        <f>IF(MOD(DERS!D12,1)=0,"0","1")</f>
        <v>0</v>
      </c>
      <c r="K8">
        <f t="shared" si="3"/>
        <v>0</v>
      </c>
      <c r="M8" t="str">
        <f>IF(MOD(DERS!E12,1)=0,"0","1")</f>
        <v>0</v>
      </c>
      <c r="N8">
        <f t="shared" si="4"/>
        <v>0</v>
      </c>
      <c r="P8" t="str">
        <f>IF(MOD(DERS!G12,1)=0,"0","1")</f>
        <v>0</v>
      </c>
      <c r="Q8">
        <f t="shared" si="5"/>
        <v>0</v>
      </c>
      <c r="S8" t="str">
        <f>IF(MOD(DERS!H12,1)=0,"0","1")</f>
        <v>0</v>
      </c>
      <c r="T8">
        <f t="shared" si="6"/>
        <v>0</v>
      </c>
      <c r="V8" t="str">
        <f>IF(MOD(DERS!I12,1)=0,"0","1")</f>
        <v>0</v>
      </c>
      <c r="W8">
        <f t="shared" si="7"/>
        <v>0</v>
      </c>
      <c r="Y8" t="e">
        <f>LEN(RIGHT(DERS!C12,LEN(DERS!C12)-FIND(".",DERS!C12)))</f>
        <v>#VALUE!</v>
      </c>
      <c r="Z8" t="e">
        <f>LEN(RIGHT(DERS!D12,LEN(DERS!D12)-FIND(".",DERS!D12)))</f>
        <v>#VALUE!</v>
      </c>
      <c r="AA8" t="e">
        <f>LEN(RIGHT(DERS!E12,LEN(DERS!E12)-FIND(".",DERS!E12)))</f>
        <v>#VALUE!</v>
      </c>
      <c r="AB8" t="e">
        <f>LEN(RIGHT(DERS!G12,LEN(DERS!G12)-FIND(".",DERS!G12)))</f>
        <v>#VALUE!</v>
      </c>
      <c r="AC8" t="e">
        <f>LEN(RIGHT(DERS!H12,LEN(DERS!H12)-FIND(".",DERS!H12)))</f>
        <v>#VALUE!</v>
      </c>
      <c r="AD8" t="e">
        <f>LEN(RIGHT(DERS!I12,LEN(DERS!I12)-FIND(".",DERS!I12)))</f>
        <v>#VALUE!</v>
      </c>
    </row>
    <row r="9" spans="1:30">
      <c r="A9" s="10">
        <f ca="1">LEN(DERS!B13)-B9</f>
        <v>0</v>
      </c>
      <c r="B9" s="10">
        <f ca="1">SUMPRODUCT(LEN(DERS!B13)-LEN(SUBSTITUTE(DERS!B13,CHAR(ROW(INDIRECT("65:90"))),"")))</f>
        <v>0</v>
      </c>
      <c r="C9" s="10">
        <f t="shared" ca="1" si="0"/>
        <v>0</v>
      </c>
      <c r="D9" s="11" t="str">
        <f t="shared" ca="1" si="1"/>
        <v/>
      </c>
      <c r="E9">
        <v>5</v>
      </c>
      <c r="F9" t="str">
        <f>IF(ISNUMBER(SEARCH("*U*",DERS!J13)),"1","0")</f>
        <v>0</v>
      </c>
      <c r="G9" t="str">
        <f>IF(MOD(DERS!C13,1)=0,"0","1")</f>
        <v>0</v>
      </c>
      <c r="H9">
        <f t="shared" si="2"/>
        <v>0</v>
      </c>
      <c r="J9" t="str">
        <f>IF(MOD(DERS!D13,1)=0,"0","1")</f>
        <v>0</v>
      </c>
      <c r="K9">
        <f t="shared" si="3"/>
        <v>0</v>
      </c>
      <c r="M9" t="str">
        <f>IF(MOD(DERS!E13,1)=0,"0","1")</f>
        <v>0</v>
      </c>
      <c r="N9">
        <f t="shared" si="4"/>
        <v>0</v>
      </c>
      <c r="P9" t="str">
        <f>IF(MOD(DERS!G13,1)=0,"0","1")</f>
        <v>0</v>
      </c>
      <c r="Q9">
        <f t="shared" si="5"/>
        <v>0</v>
      </c>
      <c r="S9" t="str">
        <f>IF(MOD(DERS!H13,1)=0,"0","1")</f>
        <v>0</v>
      </c>
      <c r="T9">
        <f t="shared" si="6"/>
        <v>0</v>
      </c>
      <c r="V9" t="str">
        <f>IF(MOD(DERS!I13,1)=0,"0","1")</f>
        <v>0</v>
      </c>
      <c r="W9">
        <f t="shared" si="7"/>
        <v>0</v>
      </c>
      <c r="Y9" t="e">
        <f>LEN(RIGHT(DERS!C13,LEN(DERS!C13)-FIND(".",DERS!C13)))</f>
        <v>#VALUE!</v>
      </c>
      <c r="Z9" t="e">
        <f>LEN(RIGHT(DERS!D13,LEN(DERS!D13)-FIND(".",DERS!D13)))</f>
        <v>#VALUE!</v>
      </c>
      <c r="AA9" t="e">
        <f>LEN(RIGHT(DERS!E13,LEN(DERS!E13)-FIND(".",DERS!E13)))</f>
        <v>#VALUE!</v>
      </c>
      <c r="AB9" t="e">
        <f>LEN(RIGHT(DERS!G13,LEN(DERS!G13)-FIND(".",DERS!G13)))</f>
        <v>#VALUE!</v>
      </c>
      <c r="AC9" t="e">
        <f>LEN(RIGHT(DERS!H13,LEN(DERS!H13)-FIND(".",DERS!H13)))</f>
        <v>#VALUE!</v>
      </c>
      <c r="AD9" t="e">
        <f>LEN(RIGHT(DERS!I13,LEN(DERS!I13)-FIND(".",DERS!I13)))</f>
        <v>#VALUE!</v>
      </c>
    </row>
    <row r="10" spans="1:30">
      <c r="A10" s="10">
        <f ca="1">LEN(DERS!B14)-B10</f>
        <v>0</v>
      </c>
      <c r="B10" s="10">
        <f ca="1">SUMPRODUCT(LEN(DERS!B14)-LEN(SUBSTITUTE(DERS!B14,CHAR(ROW(INDIRECT("65:90"))),"")))</f>
        <v>0</v>
      </c>
      <c r="C10" s="10">
        <f t="shared" ca="1" si="0"/>
        <v>0</v>
      </c>
      <c r="D10" s="11" t="str">
        <f t="shared" ca="1" si="1"/>
        <v/>
      </c>
      <c r="E10">
        <v>6</v>
      </c>
      <c r="F10" t="str">
        <f>IF(ISNUMBER(SEARCH("*U*",DERS!J14)),"1","0")</f>
        <v>0</v>
      </c>
      <c r="G10" t="str">
        <f>IF(MOD(DERS!C14,1)=0,"0","1")</f>
        <v>0</v>
      </c>
      <c r="H10">
        <f t="shared" si="2"/>
        <v>0</v>
      </c>
      <c r="J10" t="str">
        <f>IF(MOD(DERS!D14,1)=0,"0","1")</f>
        <v>0</v>
      </c>
      <c r="K10">
        <f t="shared" si="3"/>
        <v>0</v>
      </c>
      <c r="M10" t="str">
        <f>IF(MOD(DERS!E14,1)=0,"0","1")</f>
        <v>0</v>
      </c>
      <c r="N10">
        <f t="shared" si="4"/>
        <v>0</v>
      </c>
      <c r="P10" t="str">
        <f>IF(MOD(DERS!G14,1)=0,"0","1")</f>
        <v>0</v>
      </c>
      <c r="Q10">
        <f t="shared" si="5"/>
        <v>0</v>
      </c>
      <c r="S10" t="str">
        <f>IF(MOD(DERS!H14,1)=0,"0","1")</f>
        <v>0</v>
      </c>
      <c r="T10">
        <f t="shared" si="6"/>
        <v>0</v>
      </c>
      <c r="V10" t="str">
        <f>IF(MOD(DERS!I14,1)=0,"0","1")</f>
        <v>0</v>
      </c>
      <c r="W10">
        <f t="shared" si="7"/>
        <v>0</v>
      </c>
      <c r="Y10" t="e">
        <f>LEN(RIGHT(DERS!C14,LEN(DERS!C14)-FIND(".",DERS!C14)))</f>
        <v>#VALUE!</v>
      </c>
      <c r="Z10" t="e">
        <f>LEN(RIGHT(DERS!D14,LEN(DERS!D14)-FIND(".",DERS!D14)))</f>
        <v>#VALUE!</v>
      </c>
      <c r="AA10" t="e">
        <f>LEN(RIGHT(DERS!E14,LEN(DERS!E14)-FIND(".",DERS!E14)))</f>
        <v>#VALUE!</v>
      </c>
      <c r="AB10" t="e">
        <f>LEN(RIGHT(DERS!G14,LEN(DERS!G14)-FIND(".",DERS!G14)))</f>
        <v>#VALUE!</v>
      </c>
      <c r="AC10" t="e">
        <f>LEN(RIGHT(DERS!H14,LEN(DERS!H14)-FIND(".",DERS!H14)))</f>
        <v>#VALUE!</v>
      </c>
      <c r="AD10" t="e">
        <f>LEN(RIGHT(DERS!I14,LEN(DERS!I14)-FIND(".",DERS!I14)))</f>
        <v>#VALUE!</v>
      </c>
    </row>
    <row r="11" spans="1:30">
      <c r="A11" s="10">
        <f ca="1">LEN(DERS!B15)-B11</f>
        <v>0</v>
      </c>
      <c r="B11" s="10">
        <f ca="1">SUMPRODUCT(LEN(DERS!B15)-LEN(SUBSTITUTE(DERS!B15,CHAR(ROW(INDIRECT("65:90"))),"")))</f>
        <v>0</v>
      </c>
      <c r="C11" s="10">
        <f t="shared" ca="1" si="0"/>
        <v>0</v>
      </c>
      <c r="D11" s="11" t="str">
        <f t="shared" ca="1" si="1"/>
        <v/>
      </c>
      <c r="E11">
        <v>7</v>
      </c>
      <c r="F11" t="str">
        <f>IF(ISNUMBER(SEARCH("*U*",DERS!J15)),"1","0")</f>
        <v>0</v>
      </c>
      <c r="G11" t="str">
        <f>IF(MOD(DERS!C15,1)=0,"0","1")</f>
        <v>0</v>
      </c>
      <c r="H11">
        <f t="shared" si="2"/>
        <v>0</v>
      </c>
      <c r="J11" t="str">
        <f>IF(MOD(DERS!D15,1)=0,"0","1")</f>
        <v>0</v>
      </c>
      <c r="K11">
        <f t="shared" si="3"/>
        <v>0</v>
      </c>
      <c r="M11" t="str">
        <f>IF(MOD(DERS!E15,1)=0,"0","1")</f>
        <v>0</v>
      </c>
      <c r="N11">
        <f t="shared" si="4"/>
        <v>0</v>
      </c>
      <c r="P11" t="str">
        <f>IF(MOD(DERS!G15,1)=0,"0","1")</f>
        <v>0</v>
      </c>
      <c r="Q11">
        <f t="shared" si="5"/>
        <v>0</v>
      </c>
      <c r="S11" t="str">
        <f>IF(MOD(DERS!H15,1)=0,"0","1")</f>
        <v>0</v>
      </c>
      <c r="T11">
        <f t="shared" si="6"/>
        <v>0</v>
      </c>
      <c r="V11" t="str">
        <f>IF(MOD(DERS!I15,1)=0,"0","1")</f>
        <v>0</v>
      </c>
      <c r="W11">
        <f t="shared" si="7"/>
        <v>0</v>
      </c>
      <c r="Y11" t="e">
        <f>LEN(RIGHT(DERS!C15,LEN(DERS!C15)-FIND(".",DERS!C15)))</f>
        <v>#VALUE!</v>
      </c>
      <c r="Z11" t="e">
        <f>LEN(RIGHT(DERS!D15,LEN(DERS!D15)-FIND(".",DERS!D15)))</f>
        <v>#VALUE!</v>
      </c>
      <c r="AA11" t="e">
        <f>LEN(RIGHT(DERS!E15,LEN(DERS!E15)-FIND(".",DERS!E15)))</f>
        <v>#VALUE!</v>
      </c>
      <c r="AB11" t="e">
        <f>LEN(RIGHT(DERS!G15,LEN(DERS!G15)-FIND(".",DERS!G15)))</f>
        <v>#VALUE!</v>
      </c>
      <c r="AC11" t="e">
        <f>LEN(RIGHT(DERS!H15,LEN(DERS!H15)-FIND(".",DERS!H15)))</f>
        <v>#VALUE!</v>
      </c>
      <c r="AD11" t="e">
        <f>LEN(RIGHT(DERS!I15,LEN(DERS!I15)-FIND(".",DERS!I15)))</f>
        <v>#VALUE!</v>
      </c>
    </row>
    <row r="12" spans="1:30">
      <c r="A12" s="10">
        <f ca="1">LEN(DERS!B16)-B12</f>
        <v>0</v>
      </c>
      <c r="B12" s="10">
        <f ca="1">SUMPRODUCT(LEN(DERS!B16)-LEN(SUBSTITUTE(DERS!B16,CHAR(ROW(INDIRECT("65:90"))),"")))</f>
        <v>0</v>
      </c>
      <c r="C12" s="10">
        <f t="shared" ca="1" si="0"/>
        <v>0</v>
      </c>
      <c r="D12" s="11" t="str">
        <f t="shared" ca="1" si="1"/>
        <v/>
      </c>
      <c r="E12">
        <v>8</v>
      </c>
      <c r="F12" t="str">
        <f>IF(ISNUMBER(SEARCH("*U*",DERS!J16)),"1","0")</f>
        <v>0</v>
      </c>
      <c r="G12" t="str">
        <f>IF(MOD(DERS!C16,1)=0,"0","1")</f>
        <v>0</v>
      </c>
      <c r="H12">
        <f t="shared" si="2"/>
        <v>0</v>
      </c>
      <c r="J12" t="str">
        <f>IF(MOD(DERS!D16,1)=0,"0","1")</f>
        <v>0</v>
      </c>
      <c r="K12">
        <f t="shared" si="3"/>
        <v>0</v>
      </c>
      <c r="M12" t="str">
        <f>IF(MOD(DERS!E16,1)=0,"0","1")</f>
        <v>0</v>
      </c>
      <c r="N12">
        <f t="shared" si="4"/>
        <v>0</v>
      </c>
      <c r="P12" t="str">
        <f>IF(MOD(DERS!G16,1)=0,"0","1")</f>
        <v>0</v>
      </c>
      <c r="Q12">
        <f t="shared" si="5"/>
        <v>0</v>
      </c>
      <c r="S12" t="str">
        <f>IF(MOD(DERS!H16,1)=0,"0","1")</f>
        <v>0</v>
      </c>
      <c r="T12">
        <f t="shared" si="6"/>
        <v>0</v>
      </c>
      <c r="V12" t="str">
        <f>IF(MOD(DERS!I16,1)=0,"0","1")</f>
        <v>0</v>
      </c>
      <c r="W12">
        <f t="shared" si="7"/>
        <v>0</v>
      </c>
      <c r="Y12" t="e">
        <f>LEN(RIGHT(DERS!C16,LEN(DERS!C16)-FIND(".",DERS!C16)))</f>
        <v>#VALUE!</v>
      </c>
      <c r="Z12" t="e">
        <f>LEN(RIGHT(DERS!D16,LEN(DERS!D16)-FIND(".",DERS!D16)))</f>
        <v>#VALUE!</v>
      </c>
      <c r="AA12" t="e">
        <f>LEN(RIGHT(DERS!E16,LEN(DERS!E16)-FIND(".",DERS!E16)))</f>
        <v>#VALUE!</v>
      </c>
      <c r="AB12" t="e">
        <f>LEN(RIGHT(DERS!G16,LEN(DERS!G16)-FIND(".",DERS!G16)))</f>
        <v>#VALUE!</v>
      </c>
      <c r="AC12" t="e">
        <f>LEN(RIGHT(DERS!H16,LEN(DERS!H16)-FIND(".",DERS!H16)))</f>
        <v>#VALUE!</v>
      </c>
      <c r="AD12" t="e">
        <f>LEN(RIGHT(DERS!I16,LEN(DERS!I16)-FIND(".",DERS!I16)))</f>
        <v>#VALUE!</v>
      </c>
    </row>
    <row r="13" spans="1:30">
      <c r="A13" s="10">
        <f ca="1">LEN(DERS!B17)-B13</f>
        <v>0</v>
      </c>
      <c r="B13" s="10">
        <f ca="1">SUMPRODUCT(LEN(DERS!B17)-LEN(SUBSTITUTE(DERS!B17,CHAR(ROW(INDIRECT("65:90"))),"")))</f>
        <v>0</v>
      </c>
      <c r="C13" s="10">
        <f t="shared" ca="1" si="0"/>
        <v>0</v>
      </c>
      <c r="D13" s="11" t="str">
        <f t="shared" ca="1" si="1"/>
        <v/>
      </c>
      <c r="E13">
        <v>9</v>
      </c>
      <c r="F13" t="str">
        <f>IF(ISNUMBER(SEARCH("*U*",DERS!J17)),"1","0")</f>
        <v>0</v>
      </c>
      <c r="G13" t="str">
        <f>IF(MOD(DERS!C17,1)=0,"0","1")</f>
        <v>0</v>
      </c>
      <c r="H13">
        <f t="shared" si="2"/>
        <v>0</v>
      </c>
      <c r="J13" t="str">
        <f>IF(MOD(DERS!D17,1)=0,"0","1")</f>
        <v>0</v>
      </c>
      <c r="K13">
        <f t="shared" si="3"/>
        <v>0</v>
      </c>
      <c r="M13" t="str">
        <f>IF(MOD(DERS!E17,1)=0,"0","1")</f>
        <v>0</v>
      </c>
      <c r="N13">
        <f t="shared" si="4"/>
        <v>0</v>
      </c>
      <c r="P13" t="str">
        <f>IF(MOD(DERS!G17,1)=0,"0","1")</f>
        <v>0</v>
      </c>
      <c r="Q13">
        <f t="shared" si="5"/>
        <v>0</v>
      </c>
      <c r="S13" t="str">
        <f>IF(MOD(DERS!H17,1)=0,"0","1")</f>
        <v>0</v>
      </c>
      <c r="T13">
        <f t="shared" si="6"/>
        <v>0</v>
      </c>
      <c r="V13" t="str">
        <f>IF(MOD(DERS!I17,1)=0,"0","1")</f>
        <v>0</v>
      </c>
      <c r="W13">
        <f t="shared" si="7"/>
        <v>0</v>
      </c>
      <c r="Y13" t="e">
        <f>LEN(RIGHT(DERS!C17,LEN(DERS!C17)-FIND(".",DERS!C17)))</f>
        <v>#VALUE!</v>
      </c>
      <c r="Z13" t="e">
        <f>LEN(RIGHT(DERS!D17,LEN(DERS!D17)-FIND(".",DERS!D17)))</f>
        <v>#VALUE!</v>
      </c>
      <c r="AA13" t="e">
        <f>LEN(RIGHT(DERS!E17,LEN(DERS!E17)-FIND(".",DERS!E17)))</f>
        <v>#VALUE!</v>
      </c>
      <c r="AB13" t="e">
        <f>LEN(RIGHT(DERS!G17,LEN(DERS!G17)-FIND(".",DERS!G17)))</f>
        <v>#VALUE!</v>
      </c>
      <c r="AC13" t="e">
        <f>LEN(RIGHT(DERS!H17,LEN(DERS!H17)-FIND(".",DERS!H17)))</f>
        <v>#VALUE!</v>
      </c>
      <c r="AD13" t="e">
        <f>LEN(RIGHT(DERS!I17,LEN(DERS!I17)-FIND(".",DERS!I17)))</f>
        <v>#VALUE!</v>
      </c>
    </row>
    <row r="14" spans="1:30">
      <c r="A14" s="10">
        <f ca="1">LEN(DERS!B18)-B14</f>
        <v>0</v>
      </c>
      <c r="B14" s="10">
        <f ca="1">SUMPRODUCT(LEN(DERS!B18)-LEN(SUBSTITUTE(DERS!B18,CHAR(ROW(INDIRECT("65:90"))),"")))</f>
        <v>0</v>
      </c>
      <c r="C14" s="10">
        <f t="shared" ca="1" si="0"/>
        <v>0</v>
      </c>
      <c r="D14" s="11" t="str">
        <f t="shared" ca="1" si="1"/>
        <v/>
      </c>
      <c r="E14">
        <v>10</v>
      </c>
      <c r="F14" t="str">
        <f>IF(ISNUMBER(SEARCH("*U*",DERS!J18)),"1","0")</f>
        <v>0</v>
      </c>
      <c r="G14" t="str">
        <f>IF(MOD(DERS!C18,1)=0,"0","1")</f>
        <v>0</v>
      </c>
      <c r="H14">
        <f t="shared" si="2"/>
        <v>0</v>
      </c>
      <c r="J14" t="str">
        <f>IF(MOD(DERS!D18,1)=0,"0","1")</f>
        <v>0</v>
      </c>
      <c r="K14">
        <f t="shared" si="3"/>
        <v>0</v>
      </c>
      <c r="M14" t="str">
        <f>IF(MOD(DERS!E18,1)=0,"0","1")</f>
        <v>0</v>
      </c>
      <c r="N14">
        <f t="shared" si="4"/>
        <v>0</v>
      </c>
      <c r="P14" t="str">
        <f>IF(MOD(DERS!G18,1)=0,"0","1")</f>
        <v>0</v>
      </c>
      <c r="Q14">
        <f t="shared" si="5"/>
        <v>0</v>
      </c>
      <c r="S14" t="str">
        <f>IF(MOD(DERS!H18,1)=0,"0","1")</f>
        <v>0</v>
      </c>
      <c r="T14">
        <f t="shared" si="6"/>
        <v>0</v>
      </c>
      <c r="V14" t="str">
        <f>IF(MOD(DERS!I18,1)=0,"0","1")</f>
        <v>0</v>
      </c>
      <c r="W14">
        <f t="shared" si="7"/>
        <v>0</v>
      </c>
      <c r="Y14" t="e">
        <f>LEN(RIGHT(DERS!C18,LEN(DERS!C18)-FIND(".",DERS!C18)))</f>
        <v>#VALUE!</v>
      </c>
      <c r="Z14" t="e">
        <f>LEN(RIGHT(DERS!D18,LEN(DERS!D18)-FIND(".",DERS!D18)))</f>
        <v>#VALUE!</v>
      </c>
      <c r="AA14" t="e">
        <f>LEN(RIGHT(DERS!E18,LEN(DERS!E18)-FIND(".",DERS!E18)))</f>
        <v>#VALUE!</v>
      </c>
      <c r="AB14" t="e">
        <f>LEN(RIGHT(DERS!G18,LEN(DERS!G18)-FIND(".",DERS!G18)))</f>
        <v>#VALUE!</v>
      </c>
      <c r="AC14" t="e">
        <f>LEN(RIGHT(DERS!H18,LEN(DERS!H18)-FIND(".",DERS!H18)))</f>
        <v>#VALUE!</v>
      </c>
      <c r="AD14" t="e">
        <f>LEN(RIGHT(DERS!I18,LEN(DERS!I18)-FIND(".",DERS!I18)))</f>
        <v>#VALUE!</v>
      </c>
    </row>
    <row r="15" spans="1:30">
      <c r="A15" s="10">
        <f ca="1">LEN(DERS!B19)-B15</f>
        <v>0</v>
      </c>
      <c r="B15" s="10">
        <f ca="1">SUMPRODUCT(LEN(DERS!B19)-LEN(SUBSTITUTE(DERS!B19,CHAR(ROW(INDIRECT("65:90"))),"")))</f>
        <v>0</v>
      </c>
      <c r="C15" s="10">
        <f t="shared" ca="1" si="0"/>
        <v>0</v>
      </c>
      <c r="D15" s="11" t="str">
        <f t="shared" ca="1" si="1"/>
        <v/>
      </c>
      <c r="E15">
        <v>11</v>
      </c>
      <c r="F15" t="str">
        <f>IF(ISNUMBER(SEARCH("*U*",DERS!J19)),"1","0")</f>
        <v>0</v>
      </c>
      <c r="G15" t="str">
        <f>IF(MOD(DERS!C19,1)=0,"0","1")</f>
        <v>0</v>
      </c>
      <c r="H15">
        <f t="shared" si="2"/>
        <v>0</v>
      </c>
      <c r="J15" t="str">
        <f>IF(MOD(DERS!D19,1)=0,"0","1")</f>
        <v>0</v>
      </c>
      <c r="K15">
        <f t="shared" si="3"/>
        <v>0</v>
      </c>
      <c r="M15" t="str">
        <f>IF(MOD(DERS!E19,1)=0,"0","1")</f>
        <v>0</v>
      </c>
      <c r="N15">
        <f t="shared" si="4"/>
        <v>0</v>
      </c>
      <c r="P15" t="str">
        <f>IF(MOD(DERS!G19,1)=0,"0","1")</f>
        <v>0</v>
      </c>
      <c r="Q15">
        <f t="shared" si="5"/>
        <v>0</v>
      </c>
      <c r="S15" t="str">
        <f>IF(MOD(DERS!H19,1)=0,"0","1")</f>
        <v>0</v>
      </c>
      <c r="T15">
        <f t="shared" si="6"/>
        <v>0</v>
      </c>
      <c r="V15" t="str">
        <f>IF(MOD(DERS!I19,1)=0,"0","1")</f>
        <v>0</v>
      </c>
      <c r="W15">
        <f t="shared" si="7"/>
        <v>0</v>
      </c>
      <c r="Y15" t="e">
        <f>LEN(RIGHT(DERS!C19,LEN(DERS!C19)-FIND(".",DERS!C19)))</f>
        <v>#VALUE!</v>
      </c>
      <c r="Z15" t="e">
        <f>LEN(RIGHT(DERS!D19,LEN(DERS!D19)-FIND(".",DERS!D19)))</f>
        <v>#VALUE!</v>
      </c>
      <c r="AA15" t="e">
        <f>LEN(RIGHT(DERS!E19,LEN(DERS!E19)-FIND(".",DERS!E19)))</f>
        <v>#VALUE!</v>
      </c>
      <c r="AB15" t="e">
        <f>LEN(RIGHT(DERS!G19,LEN(DERS!G19)-FIND(".",DERS!G19)))</f>
        <v>#VALUE!</v>
      </c>
      <c r="AC15" t="e">
        <f>LEN(RIGHT(DERS!H19,LEN(DERS!H19)-FIND(".",DERS!H19)))</f>
        <v>#VALUE!</v>
      </c>
      <c r="AD15" t="e">
        <f>LEN(RIGHT(DERS!I19,LEN(DERS!I19)-FIND(".",DERS!I19)))</f>
        <v>#VALUE!</v>
      </c>
    </row>
    <row r="16" spans="1:30">
      <c r="A16" s="10">
        <f ca="1">LEN(DERS!B20)-B16</f>
        <v>0</v>
      </c>
      <c r="B16" s="10">
        <f ca="1">SUMPRODUCT(LEN(DERS!B20)-LEN(SUBSTITUTE(DERS!B20,CHAR(ROW(INDIRECT("65:90"))),"")))</f>
        <v>0</v>
      </c>
      <c r="C16" s="10">
        <f t="shared" ca="1" si="0"/>
        <v>0</v>
      </c>
      <c r="D16" s="11" t="str">
        <f t="shared" ca="1" si="1"/>
        <v/>
      </c>
      <c r="E16">
        <v>12</v>
      </c>
      <c r="F16" t="str">
        <f>IF(ISNUMBER(SEARCH("*U*",DERS!J20)),"1","0")</f>
        <v>0</v>
      </c>
      <c r="G16" t="str">
        <f>IF(MOD(DERS!C20,1)=0,"0","1")</f>
        <v>0</v>
      </c>
      <c r="H16">
        <f t="shared" si="2"/>
        <v>0</v>
      </c>
      <c r="J16" t="str">
        <f>IF(MOD(DERS!D20,1)=0,"0","1")</f>
        <v>0</v>
      </c>
      <c r="K16">
        <f t="shared" si="3"/>
        <v>0</v>
      </c>
      <c r="M16" t="str">
        <f>IF(MOD(DERS!E20,1)=0,"0","1")</f>
        <v>0</v>
      </c>
      <c r="N16">
        <f t="shared" si="4"/>
        <v>0</v>
      </c>
      <c r="P16" t="str">
        <f>IF(MOD(DERS!G20,1)=0,"0","1")</f>
        <v>0</v>
      </c>
      <c r="Q16">
        <f t="shared" si="5"/>
        <v>0</v>
      </c>
      <c r="S16" t="str">
        <f>IF(MOD(DERS!H20,1)=0,"0","1")</f>
        <v>0</v>
      </c>
      <c r="T16">
        <f t="shared" si="6"/>
        <v>0</v>
      </c>
      <c r="V16" t="str">
        <f>IF(MOD(DERS!I20,1)=0,"0","1")</f>
        <v>0</v>
      </c>
      <c r="W16">
        <f t="shared" si="7"/>
        <v>0</v>
      </c>
      <c r="Y16" t="e">
        <f>LEN(RIGHT(DERS!C20,LEN(DERS!C20)-FIND(".",DERS!C20)))</f>
        <v>#VALUE!</v>
      </c>
      <c r="Z16" t="e">
        <f>LEN(RIGHT(DERS!D20,LEN(DERS!D20)-FIND(".",DERS!D20)))</f>
        <v>#VALUE!</v>
      </c>
      <c r="AA16" t="e">
        <f>LEN(RIGHT(DERS!E20,LEN(DERS!E20)-FIND(".",DERS!E20)))</f>
        <v>#VALUE!</v>
      </c>
      <c r="AB16" t="e">
        <f>LEN(RIGHT(DERS!G20,LEN(DERS!G20)-FIND(".",DERS!G20)))</f>
        <v>#VALUE!</v>
      </c>
      <c r="AC16" t="e">
        <f>LEN(RIGHT(DERS!H20,LEN(DERS!H20)-FIND(".",DERS!H20)))</f>
        <v>#VALUE!</v>
      </c>
      <c r="AD16" t="e">
        <f>LEN(RIGHT(DERS!I20,LEN(DERS!I20)-FIND(".",DERS!I20)))</f>
        <v>#VALUE!</v>
      </c>
    </row>
    <row r="17" spans="1:30">
      <c r="A17" s="10">
        <f ca="1">LEN(DERS!B21)-B17</f>
        <v>0</v>
      </c>
      <c r="B17" s="10">
        <f ca="1">SUMPRODUCT(LEN(DERS!B21)-LEN(SUBSTITUTE(DERS!B21,CHAR(ROW(INDIRECT("65:90"))),"")))</f>
        <v>0</v>
      </c>
      <c r="C17" s="10">
        <f t="shared" ca="1" si="0"/>
        <v>0</v>
      </c>
      <c r="D17" s="11" t="str">
        <f t="shared" ca="1" si="1"/>
        <v/>
      </c>
      <c r="E17">
        <v>13</v>
      </c>
      <c r="F17" t="str">
        <f>IF(ISNUMBER(SEARCH("*U*",DERS!J21)),"1","0")</f>
        <v>0</v>
      </c>
      <c r="G17" t="str">
        <f>IF(MOD(DERS!C21,1)=0,"0","1")</f>
        <v>0</v>
      </c>
      <c r="H17">
        <f t="shared" si="2"/>
        <v>0</v>
      </c>
      <c r="J17" t="str">
        <f>IF(MOD(DERS!D21,1)=0,"0","1")</f>
        <v>0</v>
      </c>
      <c r="K17">
        <f t="shared" si="3"/>
        <v>0</v>
      </c>
      <c r="M17" t="str">
        <f>IF(MOD(DERS!E21,1)=0,"0","1")</f>
        <v>0</v>
      </c>
      <c r="N17">
        <f t="shared" si="4"/>
        <v>0</v>
      </c>
      <c r="P17" t="str">
        <f>IF(MOD(DERS!G21,1)=0,"0","1")</f>
        <v>0</v>
      </c>
      <c r="Q17">
        <f t="shared" si="5"/>
        <v>0</v>
      </c>
      <c r="S17" t="str">
        <f>IF(MOD(DERS!H21,1)=0,"0","1")</f>
        <v>0</v>
      </c>
      <c r="T17">
        <f t="shared" si="6"/>
        <v>0</v>
      </c>
      <c r="V17" t="str">
        <f>IF(MOD(DERS!I21,1)=0,"0","1")</f>
        <v>0</v>
      </c>
      <c r="W17">
        <f t="shared" si="7"/>
        <v>0</v>
      </c>
      <c r="Y17" t="e">
        <f>LEN(RIGHT(DERS!C21,LEN(DERS!C21)-FIND(".",DERS!C21)))</f>
        <v>#VALUE!</v>
      </c>
      <c r="Z17" t="e">
        <f>LEN(RIGHT(DERS!D21,LEN(DERS!D21)-FIND(".",DERS!D21)))</f>
        <v>#VALUE!</v>
      </c>
      <c r="AA17" t="e">
        <f>LEN(RIGHT(DERS!E21,LEN(DERS!E21)-FIND(".",DERS!E21)))</f>
        <v>#VALUE!</v>
      </c>
      <c r="AB17" t="e">
        <f>LEN(RIGHT(DERS!G21,LEN(DERS!G21)-FIND(".",DERS!G21)))</f>
        <v>#VALUE!</v>
      </c>
      <c r="AC17" t="e">
        <f>LEN(RIGHT(DERS!H21,LEN(DERS!H21)-FIND(".",DERS!H21)))</f>
        <v>#VALUE!</v>
      </c>
      <c r="AD17" t="e">
        <f>LEN(RIGHT(DERS!I21,LEN(DERS!I21)-FIND(".",DERS!I21)))</f>
        <v>#VALUE!</v>
      </c>
    </row>
    <row r="18" spans="1:30">
      <c r="A18" s="10">
        <f ca="1">LEN(DERS!B22)-B18</f>
        <v>0</v>
      </c>
      <c r="B18" s="10">
        <f ca="1">SUMPRODUCT(LEN(DERS!B22)-LEN(SUBSTITUTE(DERS!B22,CHAR(ROW(INDIRECT("65:90"))),"")))</f>
        <v>0</v>
      </c>
      <c r="C18" s="10">
        <f t="shared" ca="1" si="0"/>
        <v>0</v>
      </c>
      <c r="D18" s="11" t="str">
        <f t="shared" ca="1" si="1"/>
        <v/>
      </c>
      <c r="E18">
        <v>14</v>
      </c>
      <c r="F18" t="str">
        <f>IF(ISNUMBER(SEARCH("*U*",DERS!J22)),"1","0")</f>
        <v>0</v>
      </c>
      <c r="G18" t="str">
        <f>IF(MOD(DERS!C22,1)=0,"0","1")</f>
        <v>0</v>
      </c>
      <c r="H18">
        <f t="shared" si="2"/>
        <v>0</v>
      </c>
      <c r="J18" t="str">
        <f>IF(MOD(DERS!D22,1)=0,"0","1")</f>
        <v>0</v>
      </c>
      <c r="K18">
        <f t="shared" si="3"/>
        <v>0</v>
      </c>
      <c r="M18" t="str">
        <f>IF(MOD(DERS!E22,1)=0,"0","1")</f>
        <v>0</v>
      </c>
      <c r="N18">
        <f t="shared" si="4"/>
        <v>0</v>
      </c>
      <c r="P18" t="str">
        <f>IF(MOD(DERS!G22,1)=0,"0","1")</f>
        <v>0</v>
      </c>
      <c r="Q18">
        <f t="shared" si="5"/>
        <v>0</v>
      </c>
      <c r="S18" t="str">
        <f>IF(MOD(DERS!H22,1)=0,"0","1")</f>
        <v>0</v>
      </c>
      <c r="T18">
        <f t="shared" si="6"/>
        <v>0</v>
      </c>
      <c r="V18" t="str">
        <f>IF(MOD(DERS!I22,1)=0,"0","1")</f>
        <v>0</v>
      </c>
      <c r="W18">
        <f t="shared" si="7"/>
        <v>0</v>
      </c>
      <c r="Y18" t="e">
        <f>LEN(RIGHT(DERS!C22,LEN(DERS!C22)-FIND(".",DERS!C22)))</f>
        <v>#VALUE!</v>
      </c>
      <c r="Z18" t="e">
        <f>LEN(RIGHT(DERS!D22,LEN(DERS!D22)-FIND(".",DERS!D22)))</f>
        <v>#VALUE!</v>
      </c>
      <c r="AA18" t="e">
        <f>LEN(RIGHT(DERS!E22,LEN(DERS!E22)-FIND(".",DERS!E22)))</f>
        <v>#VALUE!</v>
      </c>
      <c r="AB18" t="e">
        <f>LEN(RIGHT(DERS!G22,LEN(DERS!G22)-FIND(".",DERS!G22)))</f>
        <v>#VALUE!</v>
      </c>
      <c r="AC18" t="e">
        <f>LEN(RIGHT(DERS!H22,LEN(DERS!H22)-FIND(".",DERS!H22)))</f>
        <v>#VALUE!</v>
      </c>
      <c r="AD18" t="e">
        <f>LEN(RIGHT(DERS!I22,LEN(DERS!I22)-FIND(".",DERS!I22)))</f>
        <v>#VALUE!</v>
      </c>
    </row>
    <row r="19" spans="1:30">
      <c r="A19" s="10">
        <f ca="1">LEN(DERS!B23)-B19</f>
        <v>0</v>
      </c>
      <c r="B19" s="10">
        <f ca="1">SUMPRODUCT(LEN(DERS!B23)-LEN(SUBSTITUTE(DERS!B23,CHAR(ROW(INDIRECT("65:90"))),"")))</f>
        <v>0</v>
      </c>
      <c r="C19" s="10">
        <f t="shared" ca="1" si="0"/>
        <v>0</v>
      </c>
      <c r="D19" s="11" t="str">
        <f t="shared" ca="1" si="1"/>
        <v/>
      </c>
      <c r="E19">
        <v>15</v>
      </c>
      <c r="F19" t="str">
        <f>IF(ISNUMBER(SEARCH("*U*",DERS!J23)),"1","0")</f>
        <v>0</v>
      </c>
      <c r="G19" t="str">
        <f>IF(MOD(DERS!C23,1)=0,"0","1")</f>
        <v>0</v>
      </c>
      <c r="H19">
        <f t="shared" si="2"/>
        <v>0</v>
      </c>
      <c r="J19" t="str">
        <f>IF(MOD(DERS!D23,1)=0,"0","1")</f>
        <v>0</v>
      </c>
      <c r="K19">
        <f t="shared" si="3"/>
        <v>0</v>
      </c>
      <c r="M19" t="str">
        <f>IF(MOD(DERS!E23,1)=0,"0","1")</f>
        <v>0</v>
      </c>
      <c r="N19">
        <f t="shared" si="4"/>
        <v>0</v>
      </c>
      <c r="P19" t="str">
        <f>IF(MOD(DERS!G23,1)=0,"0","1")</f>
        <v>0</v>
      </c>
      <c r="Q19">
        <f t="shared" si="5"/>
        <v>0</v>
      </c>
      <c r="S19" t="str">
        <f>IF(MOD(DERS!H23,1)=0,"0","1")</f>
        <v>0</v>
      </c>
      <c r="T19">
        <f t="shared" si="6"/>
        <v>0</v>
      </c>
      <c r="V19" t="str">
        <f>IF(MOD(DERS!I23,1)=0,"0","1")</f>
        <v>0</v>
      </c>
      <c r="W19">
        <f t="shared" si="7"/>
        <v>0</v>
      </c>
      <c r="Y19" t="e">
        <f>LEN(RIGHT(DERS!C23,LEN(DERS!C23)-FIND(".",DERS!C23)))</f>
        <v>#VALUE!</v>
      </c>
      <c r="Z19" t="e">
        <f>LEN(RIGHT(DERS!D23,LEN(DERS!D23)-FIND(".",DERS!D23)))</f>
        <v>#VALUE!</v>
      </c>
      <c r="AA19" t="e">
        <f>LEN(RIGHT(DERS!E23,LEN(DERS!E23)-FIND(".",DERS!E23)))</f>
        <v>#VALUE!</v>
      </c>
      <c r="AB19" t="e">
        <f>LEN(RIGHT(DERS!G23,LEN(DERS!G23)-FIND(".",DERS!G23)))</f>
        <v>#VALUE!</v>
      </c>
      <c r="AC19" t="e">
        <f>LEN(RIGHT(DERS!H23,LEN(DERS!H23)-FIND(".",DERS!H23)))</f>
        <v>#VALUE!</v>
      </c>
      <c r="AD19" t="e">
        <f>LEN(RIGHT(DERS!I23,LEN(DERS!I23)-FIND(".",DERS!I23)))</f>
        <v>#VALUE!</v>
      </c>
    </row>
    <row r="20" spans="1:30">
      <c r="A20" s="10">
        <f ca="1">LEN(DERS!B24)-B20</f>
        <v>0</v>
      </c>
      <c r="B20" s="10">
        <f ca="1">SUMPRODUCT(LEN(DERS!B24)-LEN(SUBSTITUTE(DERS!B24,CHAR(ROW(INDIRECT("65:90"))),"")))</f>
        <v>0</v>
      </c>
      <c r="C20" s="10">
        <f t="shared" ca="1" si="0"/>
        <v>0</v>
      </c>
      <c r="D20" s="11" t="str">
        <f t="shared" ca="1" si="1"/>
        <v/>
      </c>
      <c r="E20">
        <v>16</v>
      </c>
      <c r="F20" t="str">
        <f>IF(ISNUMBER(SEARCH("*U*",DERS!J24)),"1","0")</f>
        <v>0</v>
      </c>
      <c r="G20" t="str">
        <f>IF(MOD(DERS!C24,1)=0,"0","1")</f>
        <v>0</v>
      </c>
      <c r="H20">
        <f t="shared" si="2"/>
        <v>0</v>
      </c>
      <c r="J20" t="str">
        <f>IF(MOD(DERS!D24,1)=0,"0","1")</f>
        <v>0</v>
      </c>
      <c r="K20">
        <f t="shared" si="3"/>
        <v>0</v>
      </c>
      <c r="M20" t="str">
        <f>IF(MOD(DERS!E24,1)=0,"0","1")</f>
        <v>0</v>
      </c>
      <c r="N20">
        <f t="shared" si="4"/>
        <v>0</v>
      </c>
      <c r="P20" t="str">
        <f>IF(MOD(DERS!G24,1)=0,"0","1")</f>
        <v>0</v>
      </c>
      <c r="Q20">
        <f t="shared" si="5"/>
        <v>0</v>
      </c>
      <c r="S20" t="str">
        <f>IF(MOD(DERS!H24,1)=0,"0","1")</f>
        <v>0</v>
      </c>
      <c r="T20">
        <f t="shared" si="6"/>
        <v>0</v>
      </c>
      <c r="V20" t="str">
        <f>IF(MOD(DERS!I24,1)=0,"0","1")</f>
        <v>0</v>
      </c>
      <c r="W20">
        <f t="shared" si="7"/>
        <v>0</v>
      </c>
      <c r="Y20" t="e">
        <f>LEN(RIGHT(DERS!C24,LEN(DERS!C24)-FIND(".",DERS!C24)))</f>
        <v>#VALUE!</v>
      </c>
      <c r="Z20" t="e">
        <f>LEN(RIGHT(DERS!D24,LEN(DERS!D24)-FIND(".",DERS!D24)))</f>
        <v>#VALUE!</v>
      </c>
      <c r="AA20" t="e">
        <f>LEN(RIGHT(DERS!E24,LEN(DERS!E24)-FIND(".",DERS!E24)))</f>
        <v>#VALUE!</v>
      </c>
      <c r="AB20" t="e">
        <f>LEN(RIGHT(DERS!G24,LEN(DERS!G24)-FIND(".",DERS!G24)))</f>
        <v>#VALUE!</v>
      </c>
      <c r="AC20" t="e">
        <f>LEN(RIGHT(DERS!H24,LEN(DERS!H24)-FIND(".",DERS!H24)))</f>
        <v>#VALUE!</v>
      </c>
      <c r="AD20" t="e">
        <f>LEN(RIGHT(DERS!I24,LEN(DERS!I24)-FIND(".",DERS!I24)))</f>
        <v>#VALUE!</v>
      </c>
    </row>
    <row r="21" spans="1:30">
      <c r="A21" s="10">
        <f ca="1">LEN(DERS!B25)-B21</f>
        <v>0</v>
      </c>
      <c r="B21" s="10">
        <f ca="1">SUMPRODUCT(LEN(DERS!B25)-LEN(SUBSTITUTE(DERS!B25,CHAR(ROW(INDIRECT("65:90"))),"")))</f>
        <v>0</v>
      </c>
      <c r="C21" s="10">
        <f t="shared" ca="1" si="0"/>
        <v>0</v>
      </c>
      <c r="D21" s="11" t="str">
        <f t="shared" ca="1" si="1"/>
        <v/>
      </c>
      <c r="E21">
        <v>17</v>
      </c>
      <c r="F21" t="str">
        <f>IF(ISNUMBER(SEARCH("*U*",DERS!J25)),"1","0")</f>
        <v>0</v>
      </c>
      <c r="G21" t="str">
        <f>IF(MOD(DERS!C25,1)=0,"0","1")</f>
        <v>0</v>
      </c>
      <c r="H21">
        <f t="shared" si="2"/>
        <v>0</v>
      </c>
      <c r="J21" t="str">
        <f>IF(MOD(DERS!D25,1)=0,"0","1")</f>
        <v>0</v>
      </c>
      <c r="K21">
        <f t="shared" si="3"/>
        <v>0</v>
      </c>
      <c r="M21" t="str">
        <f>IF(MOD(DERS!E25,1)=0,"0","1")</f>
        <v>0</v>
      </c>
      <c r="N21">
        <f t="shared" si="4"/>
        <v>0</v>
      </c>
      <c r="P21" t="str">
        <f>IF(MOD(DERS!G25,1)=0,"0","1")</f>
        <v>0</v>
      </c>
      <c r="Q21">
        <f t="shared" si="5"/>
        <v>0</v>
      </c>
      <c r="S21" t="str">
        <f>IF(MOD(DERS!H25,1)=0,"0","1")</f>
        <v>0</v>
      </c>
      <c r="T21">
        <f t="shared" si="6"/>
        <v>0</v>
      </c>
      <c r="V21" t="str">
        <f>IF(MOD(DERS!I25,1)=0,"0","1")</f>
        <v>0</v>
      </c>
      <c r="W21">
        <f t="shared" si="7"/>
        <v>0</v>
      </c>
      <c r="Y21" t="e">
        <f>LEN(RIGHT(DERS!C25,LEN(DERS!C25)-FIND(".",DERS!C25)))</f>
        <v>#VALUE!</v>
      </c>
      <c r="Z21" t="e">
        <f>LEN(RIGHT(DERS!D25,LEN(DERS!D25)-FIND(".",DERS!D25)))</f>
        <v>#VALUE!</v>
      </c>
      <c r="AA21" t="e">
        <f>LEN(RIGHT(DERS!E25,LEN(DERS!E25)-FIND(".",DERS!E25)))</f>
        <v>#VALUE!</v>
      </c>
      <c r="AB21" t="e">
        <f>LEN(RIGHT(DERS!G25,LEN(DERS!G25)-FIND(".",DERS!G25)))</f>
        <v>#VALUE!</v>
      </c>
      <c r="AC21" t="e">
        <f>LEN(RIGHT(DERS!H25,LEN(DERS!H25)-FIND(".",DERS!H25)))</f>
        <v>#VALUE!</v>
      </c>
      <c r="AD21" t="e">
        <f>LEN(RIGHT(DERS!I25,LEN(DERS!I25)-FIND(".",DERS!I25)))</f>
        <v>#VALUE!</v>
      </c>
    </row>
    <row r="22" spans="1:30">
      <c r="A22" s="10">
        <f ca="1">LEN(DERS!B26)-B22</f>
        <v>0</v>
      </c>
      <c r="B22" s="10">
        <f ca="1">SUMPRODUCT(LEN(DERS!B26)-LEN(SUBSTITUTE(DERS!B26,CHAR(ROW(INDIRECT("65:90"))),"")))</f>
        <v>0</v>
      </c>
      <c r="C22" s="10">
        <f t="shared" ca="1" si="0"/>
        <v>0</v>
      </c>
      <c r="D22" s="11" t="str">
        <f t="shared" ca="1" si="1"/>
        <v/>
      </c>
      <c r="E22">
        <v>18</v>
      </c>
      <c r="F22" t="str">
        <f>IF(ISNUMBER(SEARCH("*U*",DERS!J26)),"1","0")</f>
        <v>0</v>
      </c>
      <c r="G22" t="str">
        <f>IF(MOD(DERS!C26,1)=0,"0","1")</f>
        <v>0</v>
      </c>
      <c r="H22">
        <f t="shared" si="2"/>
        <v>0</v>
      </c>
      <c r="J22" t="str">
        <f>IF(MOD(DERS!D26,1)=0,"0","1")</f>
        <v>0</v>
      </c>
      <c r="K22">
        <f t="shared" si="3"/>
        <v>0</v>
      </c>
      <c r="M22" t="str">
        <f>IF(MOD(DERS!E26,1)=0,"0","1")</f>
        <v>0</v>
      </c>
      <c r="N22">
        <f t="shared" si="4"/>
        <v>0</v>
      </c>
      <c r="P22" t="str">
        <f>IF(MOD(DERS!G26,1)=0,"0","1")</f>
        <v>0</v>
      </c>
      <c r="Q22">
        <f t="shared" si="5"/>
        <v>0</v>
      </c>
      <c r="S22" t="str">
        <f>IF(MOD(DERS!H26,1)=0,"0","1")</f>
        <v>0</v>
      </c>
      <c r="T22">
        <f t="shared" si="6"/>
        <v>0</v>
      </c>
      <c r="V22" t="str">
        <f>IF(MOD(DERS!I26,1)=0,"0","1")</f>
        <v>0</v>
      </c>
      <c r="W22">
        <f t="shared" si="7"/>
        <v>0</v>
      </c>
      <c r="Y22" t="e">
        <f>LEN(RIGHT(DERS!C26,LEN(DERS!C26)-FIND(".",DERS!C26)))</f>
        <v>#VALUE!</v>
      </c>
      <c r="Z22" t="e">
        <f>LEN(RIGHT(DERS!D26,LEN(DERS!D26)-FIND(".",DERS!D26)))</f>
        <v>#VALUE!</v>
      </c>
      <c r="AA22" t="e">
        <f>LEN(RIGHT(DERS!E26,LEN(DERS!E26)-FIND(".",DERS!E26)))</f>
        <v>#VALUE!</v>
      </c>
      <c r="AB22" t="e">
        <f>LEN(RIGHT(DERS!G26,LEN(DERS!G26)-FIND(".",DERS!G26)))</f>
        <v>#VALUE!</v>
      </c>
      <c r="AC22" t="e">
        <f>LEN(RIGHT(DERS!H26,LEN(DERS!H26)-FIND(".",DERS!H26)))</f>
        <v>#VALUE!</v>
      </c>
      <c r="AD22" t="e">
        <f>LEN(RIGHT(DERS!I26,LEN(DERS!I26)-FIND(".",DERS!I26)))</f>
        <v>#VALUE!</v>
      </c>
    </row>
    <row r="23" spans="1:30">
      <c r="A23" s="10">
        <f ca="1">LEN(DERS!B27)-B23</f>
        <v>0</v>
      </c>
      <c r="B23" s="10">
        <f ca="1">SUMPRODUCT(LEN(DERS!B27)-LEN(SUBSTITUTE(DERS!B27,CHAR(ROW(INDIRECT("65:90"))),"")))</f>
        <v>0</v>
      </c>
      <c r="C23" s="10">
        <f t="shared" ca="1" si="0"/>
        <v>0</v>
      </c>
      <c r="D23" s="11" t="str">
        <f t="shared" ca="1" si="1"/>
        <v/>
      </c>
      <c r="E23">
        <v>19</v>
      </c>
      <c r="F23" t="str">
        <f>IF(ISNUMBER(SEARCH("*U*",DERS!J27)),"1","0")</f>
        <v>0</v>
      </c>
      <c r="G23" t="str">
        <f>IF(MOD(DERS!C27,1)=0,"0","1")</f>
        <v>0</v>
      </c>
      <c r="H23">
        <f t="shared" si="2"/>
        <v>0</v>
      </c>
      <c r="J23" t="str">
        <f>IF(MOD(DERS!D27,1)=0,"0","1")</f>
        <v>0</v>
      </c>
      <c r="K23">
        <f t="shared" si="3"/>
        <v>0</v>
      </c>
      <c r="M23" t="str">
        <f>IF(MOD(DERS!E27,1)=0,"0","1")</f>
        <v>0</v>
      </c>
      <c r="N23">
        <f t="shared" si="4"/>
        <v>0</v>
      </c>
      <c r="P23" t="str">
        <f>IF(MOD(DERS!G27,1)=0,"0","1")</f>
        <v>0</v>
      </c>
      <c r="Q23">
        <f t="shared" si="5"/>
        <v>0</v>
      </c>
      <c r="S23" t="str">
        <f>IF(MOD(DERS!H27,1)=0,"0","1")</f>
        <v>0</v>
      </c>
      <c r="T23">
        <f t="shared" si="6"/>
        <v>0</v>
      </c>
      <c r="V23" t="str">
        <f>IF(MOD(DERS!I27,1)=0,"0","1")</f>
        <v>0</v>
      </c>
      <c r="W23">
        <f t="shared" si="7"/>
        <v>0</v>
      </c>
      <c r="Y23" t="e">
        <f>LEN(RIGHT(DERS!C27,LEN(DERS!C27)-FIND(".",DERS!C27)))</f>
        <v>#VALUE!</v>
      </c>
      <c r="Z23" t="e">
        <f>LEN(RIGHT(DERS!D27,LEN(DERS!D27)-FIND(".",DERS!D27)))</f>
        <v>#VALUE!</v>
      </c>
      <c r="AA23" t="e">
        <f>LEN(RIGHT(DERS!E27,LEN(DERS!E27)-FIND(".",DERS!E27)))</f>
        <v>#VALUE!</v>
      </c>
      <c r="AB23" t="e">
        <f>LEN(RIGHT(DERS!G27,LEN(DERS!G27)-FIND(".",DERS!G27)))</f>
        <v>#VALUE!</v>
      </c>
      <c r="AC23" t="e">
        <f>LEN(RIGHT(DERS!H27,LEN(DERS!H27)-FIND(".",DERS!H27)))</f>
        <v>#VALUE!</v>
      </c>
      <c r="AD23" t="e">
        <f>LEN(RIGHT(DERS!I27,LEN(DERS!I27)-FIND(".",DERS!I27)))</f>
        <v>#VALUE!</v>
      </c>
    </row>
    <row r="24" spans="1:30">
      <c r="A24" s="10">
        <f ca="1">LEN(DERS!B28)-B24</f>
        <v>0</v>
      </c>
      <c r="B24" s="10">
        <f ca="1">SUMPRODUCT(LEN(DERS!B28)-LEN(SUBSTITUTE(DERS!B28,CHAR(ROW(INDIRECT("65:90"))),"")))</f>
        <v>0</v>
      </c>
      <c r="C24" s="10">
        <f t="shared" ca="1" si="0"/>
        <v>0</v>
      </c>
      <c r="D24" s="11" t="str">
        <f t="shared" ca="1" si="1"/>
        <v/>
      </c>
      <c r="E24">
        <v>20</v>
      </c>
      <c r="F24" t="str">
        <f>IF(ISNUMBER(SEARCH("*U*",DERS!J28)),"1","0")</f>
        <v>0</v>
      </c>
      <c r="G24" t="str">
        <f>IF(MOD(DERS!C28,1)=0,"0","1")</f>
        <v>0</v>
      </c>
      <c r="H24">
        <f t="shared" si="2"/>
        <v>0</v>
      </c>
      <c r="J24" t="str">
        <f>IF(MOD(DERS!D28,1)=0,"0","1")</f>
        <v>0</v>
      </c>
      <c r="K24">
        <f t="shared" si="3"/>
        <v>0</v>
      </c>
      <c r="M24" t="str">
        <f>IF(MOD(DERS!E28,1)=0,"0","1")</f>
        <v>0</v>
      </c>
      <c r="N24">
        <f t="shared" si="4"/>
        <v>0</v>
      </c>
      <c r="P24" t="str">
        <f>IF(MOD(DERS!G28,1)=0,"0","1")</f>
        <v>0</v>
      </c>
      <c r="Q24">
        <f t="shared" si="5"/>
        <v>0</v>
      </c>
      <c r="S24" t="str">
        <f>IF(MOD(DERS!H28,1)=0,"0","1")</f>
        <v>0</v>
      </c>
      <c r="T24">
        <f t="shared" si="6"/>
        <v>0</v>
      </c>
      <c r="V24" t="str">
        <f>IF(MOD(DERS!I28,1)=0,"0","1")</f>
        <v>0</v>
      </c>
      <c r="W24">
        <f t="shared" si="7"/>
        <v>0</v>
      </c>
      <c r="Y24" t="e">
        <f>LEN(RIGHT(DERS!C28,LEN(DERS!C28)-FIND(".",DERS!C28)))</f>
        <v>#VALUE!</v>
      </c>
      <c r="Z24" t="e">
        <f>LEN(RIGHT(DERS!D28,LEN(DERS!D28)-FIND(".",DERS!D28)))</f>
        <v>#VALUE!</v>
      </c>
      <c r="AA24" t="e">
        <f>LEN(RIGHT(DERS!E28,LEN(DERS!E28)-FIND(".",DERS!E28)))</f>
        <v>#VALUE!</v>
      </c>
      <c r="AB24" t="e">
        <f>LEN(RIGHT(DERS!G28,LEN(DERS!G28)-FIND(".",DERS!G28)))</f>
        <v>#VALUE!</v>
      </c>
      <c r="AC24" t="e">
        <f>LEN(RIGHT(DERS!H28,LEN(DERS!H28)-FIND(".",DERS!H28)))</f>
        <v>#VALUE!</v>
      </c>
      <c r="AD24" t="e">
        <f>LEN(RIGHT(DERS!I28,LEN(DERS!I28)-FIND(".",DERS!I28)))</f>
        <v>#VALUE!</v>
      </c>
    </row>
    <row r="25" spans="1:30">
      <c r="A25" s="10">
        <f ca="1">LEN(DERS!B29)-B25</f>
        <v>0</v>
      </c>
      <c r="B25" s="10">
        <f ca="1">SUMPRODUCT(LEN(DERS!B29)-LEN(SUBSTITUTE(DERS!B29,CHAR(ROW(INDIRECT("65:90"))),"")))</f>
        <v>0</v>
      </c>
      <c r="C25" s="10">
        <f t="shared" ca="1" si="0"/>
        <v>0</v>
      </c>
      <c r="D25" s="11" t="str">
        <f t="shared" ca="1" si="1"/>
        <v/>
      </c>
      <c r="E25">
        <v>21</v>
      </c>
      <c r="F25" t="str">
        <f>IF(ISNUMBER(SEARCH("*U*",DERS!J29)),"1","0")</f>
        <v>0</v>
      </c>
      <c r="G25" t="str">
        <f>IF(MOD(DERS!C29,1)=0,"0","1")</f>
        <v>0</v>
      </c>
      <c r="H25">
        <f t="shared" si="2"/>
        <v>0</v>
      </c>
      <c r="J25" t="str">
        <f>IF(MOD(DERS!D29,1)=0,"0","1")</f>
        <v>0</v>
      </c>
      <c r="K25">
        <f t="shared" si="3"/>
        <v>0</v>
      </c>
      <c r="M25" t="str">
        <f>IF(MOD(DERS!E29,1)=0,"0","1")</f>
        <v>0</v>
      </c>
      <c r="N25">
        <f t="shared" si="4"/>
        <v>0</v>
      </c>
      <c r="P25" t="str">
        <f>IF(MOD(DERS!G29,1)=0,"0","1")</f>
        <v>0</v>
      </c>
      <c r="Q25">
        <f t="shared" si="5"/>
        <v>0</v>
      </c>
      <c r="S25" t="str">
        <f>IF(MOD(DERS!H29,1)=0,"0","1")</f>
        <v>0</v>
      </c>
      <c r="T25">
        <f t="shared" si="6"/>
        <v>0</v>
      </c>
      <c r="V25" t="str">
        <f>IF(MOD(DERS!I29,1)=0,"0","1")</f>
        <v>0</v>
      </c>
      <c r="W25">
        <f t="shared" si="7"/>
        <v>0</v>
      </c>
      <c r="Y25" t="e">
        <f>LEN(RIGHT(DERS!C29,LEN(DERS!C29)-FIND(".",DERS!C29)))</f>
        <v>#VALUE!</v>
      </c>
      <c r="Z25" t="e">
        <f>LEN(RIGHT(DERS!D29,LEN(DERS!D29)-FIND(".",DERS!D29)))</f>
        <v>#VALUE!</v>
      </c>
      <c r="AA25" t="e">
        <f>LEN(RIGHT(DERS!E29,LEN(DERS!E29)-FIND(".",DERS!E29)))</f>
        <v>#VALUE!</v>
      </c>
      <c r="AB25" t="e">
        <f>LEN(RIGHT(DERS!G29,LEN(DERS!G29)-FIND(".",DERS!G29)))</f>
        <v>#VALUE!</v>
      </c>
      <c r="AC25" t="e">
        <f>LEN(RIGHT(DERS!H29,LEN(DERS!H29)-FIND(".",DERS!H29)))</f>
        <v>#VALUE!</v>
      </c>
      <c r="AD25" t="e">
        <f>LEN(RIGHT(DERS!I29,LEN(DERS!I29)-FIND(".",DERS!I29)))</f>
        <v>#VALUE!</v>
      </c>
    </row>
    <row r="26" spans="1:30">
      <c r="A26" s="10">
        <f ca="1">LEN(DERS!B30)-B26</f>
        <v>0</v>
      </c>
      <c r="B26" s="10">
        <f ca="1">SUMPRODUCT(LEN(DERS!B30)-LEN(SUBSTITUTE(DERS!B30,CHAR(ROW(INDIRECT("65:90"))),"")))</f>
        <v>0</v>
      </c>
      <c r="C26" s="10">
        <f t="shared" ca="1" si="0"/>
        <v>0</v>
      </c>
      <c r="D26" s="11" t="str">
        <f t="shared" ca="1" si="1"/>
        <v/>
      </c>
      <c r="E26">
        <v>22</v>
      </c>
      <c r="F26" t="str">
        <f>IF(ISNUMBER(SEARCH("*U*",DERS!J30)),"1","0")</f>
        <v>0</v>
      </c>
      <c r="G26" t="str">
        <f>IF(MOD(DERS!C30,1)=0,"0","1")</f>
        <v>0</v>
      </c>
      <c r="H26">
        <f t="shared" si="2"/>
        <v>0</v>
      </c>
      <c r="J26" t="str">
        <f>IF(MOD(DERS!D30,1)=0,"0","1")</f>
        <v>0</v>
      </c>
      <c r="K26">
        <f t="shared" si="3"/>
        <v>0</v>
      </c>
      <c r="M26" t="str">
        <f>IF(MOD(DERS!E30,1)=0,"0","1")</f>
        <v>0</v>
      </c>
      <c r="N26">
        <f t="shared" si="4"/>
        <v>0</v>
      </c>
      <c r="P26" t="str">
        <f>IF(MOD(DERS!G30,1)=0,"0","1")</f>
        <v>0</v>
      </c>
      <c r="Q26">
        <f t="shared" si="5"/>
        <v>0</v>
      </c>
      <c r="S26" t="str">
        <f>IF(MOD(DERS!H30,1)=0,"0","1")</f>
        <v>0</v>
      </c>
      <c r="T26">
        <f t="shared" si="6"/>
        <v>0</v>
      </c>
      <c r="V26" t="str">
        <f>IF(MOD(DERS!I30,1)=0,"0","1")</f>
        <v>0</v>
      </c>
      <c r="W26">
        <f t="shared" si="7"/>
        <v>0</v>
      </c>
      <c r="Y26" t="e">
        <f>LEN(RIGHT(DERS!C30,LEN(DERS!C30)-FIND(".",DERS!C30)))</f>
        <v>#VALUE!</v>
      </c>
      <c r="Z26" t="e">
        <f>LEN(RIGHT(DERS!D30,LEN(DERS!D30)-FIND(".",DERS!D30)))</f>
        <v>#VALUE!</v>
      </c>
      <c r="AA26" t="e">
        <f>LEN(RIGHT(DERS!E30,LEN(DERS!E30)-FIND(".",DERS!E30)))</f>
        <v>#VALUE!</v>
      </c>
      <c r="AB26" t="e">
        <f>LEN(RIGHT(DERS!G30,LEN(DERS!G30)-FIND(".",DERS!G30)))</f>
        <v>#VALUE!</v>
      </c>
      <c r="AC26" t="e">
        <f>LEN(RIGHT(DERS!H30,LEN(DERS!H30)-FIND(".",DERS!H30)))</f>
        <v>#VALUE!</v>
      </c>
      <c r="AD26" t="e">
        <f>LEN(RIGHT(DERS!I30,LEN(DERS!I30)-FIND(".",DERS!I30)))</f>
        <v>#VALUE!</v>
      </c>
    </row>
    <row r="27" spans="1:30">
      <c r="A27" s="10">
        <f ca="1">LEN(DERS!B31)-B27</f>
        <v>0</v>
      </c>
      <c r="B27" s="10">
        <f ca="1">SUMPRODUCT(LEN(DERS!B31)-LEN(SUBSTITUTE(DERS!B31,CHAR(ROW(INDIRECT("65:90"))),"")))</f>
        <v>0</v>
      </c>
      <c r="C27" s="10">
        <f t="shared" ca="1" si="0"/>
        <v>0</v>
      </c>
      <c r="D27" s="11" t="str">
        <f t="shared" ca="1" si="1"/>
        <v/>
      </c>
      <c r="E27">
        <v>23</v>
      </c>
      <c r="F27" t="str">
        <f>IF(ISNUMBER(SEARCH("*U*",DERS!J31)),"1","0")</f>
        <v>0</v>
      </c>
      <c r="G27" t="str">
        <f>IF(MOD(DERS!C31,1)=0,"0","1")</f>
        <v>0</v>
      </c>
      <c r="H27">
        <f t="shared" si="2"/>
        <v>0</v>
      </c>
      <c r="J27" t="str">
        <f>IF(MOD(DERS!D31,1)=0,"0","1")</f>
        <v>0</v>
      </c>
      <c r="K27">
        <f t="shared" si="3"/>
        <v>0</v>
      </c>
      <c r="M27" t="str">
        <f>IF(MOD(DERS!E31,1)=0,"0","1")</f>
        <v>0</v>
      </c>
      <c r="N27">
        <f t="shared" si="4"/>
        <v>0</v>
      </c>
      <c r="P27" t="str">
        <f>IF(MOD(DERS!G31,1)=0,"0","1")</f>
        <v>0</v>
      </c>
      <c r="Q27">
        <f t="shared" si="5"/>
        <v>0</v>
      </c>
      <c r="S27" t="str">
        <f>IF(MOD(DERS!H31,1)=0,"0","1")</f>
        <v>0</v>
      </c>
      <c r="T27">
        <f t="shared" si="6"/>
        <v>0</v>
      </c>
      <c r="V27" t="str">
        <f>IF(MOD(DERS!I31,1)=0,"0","1")</f>
        <v>0</v>
      </c>
      <c r="W27">
        <f t="shared" si="7"/>
        <v>0</v>
      </c>
      <c r="Y27" t="e">
        <f>LEN(RIGHT(DERS!C31,LEN(DERS!C31)-FIND(".",DERS!C31)))</f>
        <v>#VALUE!</v>
      </c>
      <c r="Z27" t="e">
        <f>LEN(RIGHT(DERS!D31,LEN(DERS!D31)-FIND(".",DERS!D31)))</f>
        <v>#VALUE!</v>
      </c>
      <c r="AA27" t="e">
        <f>LEN(RIGHT(DERS!E31,LEN(DERS!E31)-FIND(".",DERS!E31)))</f>
        <v>#VALUE!</v>
      </c>
      <c r="AB27" t="e">
        <f>LEN(RIGHT(DERS!G31,LEN(DERS!G31)-FIND(".",DERS!G31)))</f>
        <v>#VALUE!</v>
      </c>
      <c r="AC27" t="e">
        <f>LEN(RIGHT(DERS!H31,LEN(DERS!H31)-FIND(".",DERS!H31)))</f>
        <v>#VALUE!</v>
      </c>
      <c r="AD27" t="e">
        <f>LEN(RIGHT(DERS!I31,LEN(DERS!I31)-FIND(".",DERS!I31)))</f>
        <v>#VALUE!</v>
      </c>
    </row>
    <row r="28" spans="1:30">
      <c r="A28" s="10">
        <f ca="1">LEN(DERS!B32)-B28</f>
        <v>0</v>
      </c>
      <c r="B28" s="10">
        <f ca="1">SUMPRODUCT(LEN(DERS!B32)-LEN(SUBSTITUTE(DERS!B32,CHAR(ROW(INDIRECT("65:90"))),"")))</f>
        <v>0</v>
      </c>
      <c r="C28" s="10">
        <f t="shared" ca="1" si="0"/>
        <v>0</v>
      </c>
      <c r="D28" s="11" t="str">
        <f t="shared" ca="1" si="1"/>
        <v/>
      </c>
      <c r="E28">
        <v>24</v>
      </c>
      <c r="F28" t="str">
        <f>IF(ISNUMBER(SEARCH("*U*",DERS!J32)),"1","0")</f>
        <v>0</v>
      </c>
      <c r="G28" t="str">
        <f>IF(MOD(DERS!C32,1)=0,"0","1")</f>
        <v>0</v>
      </c>
      <c r="H28">
        <f t="shared" si="2"/>
        <v>0</v>
      </c>
      <c r="J28" t="str">
        <f>IF(MOD(DERS!D32,1)=0,"0","1")</f>
        <v>0</v>
      </c>
      <c r="K28">
        <f t="shared" si="3"/>
        <v>0</v>
      </c>
      <c r="M28" t="str">
        <f>IF(MOD(DERS!E32,1)=0,"0","1")</f>
        <v>0</v>
      </c>
      <c r="N28">
        <f t="shared" si="4"/>
        <v>0</v>
      </c>
      <c r="P28" t="str">
        <f>IF(MOD(DERS!G32,1)=0,"0","1")</f>
        <v>0</v>
      </c>
      <c r="Q28">
        <f t="shared" si="5"/>
        <v>0</v>
      </c>
      <c r="S28" t="str">
        <f>IF(MOD(DERS!H32,1)=0,"0","1")</f>
        <v>0</v>
      </c>
      <c r="T28">
        <f t="shared" si="6"/>
        <v>0</v>
      </c>
      <c r="V28" t="str">
        <f>IF(MOD(DERS!I32,1)=0,"0","1")</f>
        <v>0</v>
      </c>
      <c r="W28">
        <f t="shared" si="7"/>
        <v>0</v>
      </c>
      <c r="Y28" t="e">
        <f>LEN(RIGHT(DERS!C32,LEN(DERS!C32)-FIND(".",DERS!C32)))</f>
        <v>#VALUE!</v>
      </c>
      <c r="Z28" t="e">
        <f>LEN(RIGHT(DERS!D32,LEN(DERS!D32)-FIND(".",DERS!D32)))</f>
        <v>#VALUE!</v>
      </c>
      <c r="AA28" t="e">
        <f>LEN(RIGHT(DERS!E32,LEN(DERS!E32)-FIND(".",DERS!E32)))</f>
        <v>#VALUE!</v>
      </c>
      <c r="AB28" t="e">
        <f>LEN(RIGHT(DERS!G32,LEN(DERS!G32)-FIND(".",DERS!G32)))</f>
        <v>#VALUE!</v>
      </c>
      <c r="AC28" t="e">
        <f>LEN(RIGHT(DERS!H32,LEN(DERS!H32)-FIND(".",DERS!H32)))</f>
        <v>#VALUE!</v>
      </c>
      <c r="AD28" t="e">
        <f>LEN(RIGHT(DERS!I32,LEN(DERS!I32)-FIND(".",DERS!I32)))</f>
        <v>#VALUE!</v>
      </c>
    </row>
    <row r="29" spans="1:30">
      <c r="A29" s="10">
        <f ca="1">LEN(DERS!B33)-B29</f>
        <v>0</v>
      </c>
      <c r="B29" s="10">
        <f ca="1">SUMPRODUCT(LEN(DERS!B33)-LEN(SUBSTITUTE(DERS!B33,CHAR(ROW(INDIRECT("65:90"))),"")))</f>
        <v>0</v>
      </c>
      <c r="C29" s="10">
        <f t="shared" ca="1" si="0"/>
        <v>0</v>
      </c>
      <c r="D29" s="11" t="str">
        <f t="shared" ca="1" si="1"/>
        <v/>
      </c>
      <c r="E29">
        <v>25</v>
      </c>
      <c r="F29" t="str">
        <f>IF(ISNUMBER(SEARCH("*U*",DERS!J33)),"1","0")</f>
        <v>0</v>
      </c>
      <c r="G29" t="str">
        <f>IF(MOD(DERS!C33,1)=0,"0","1")</f>
        <v>0</v>
      </c>
      <c r="H29">
        <f t="shared" si="2"/>
        <v>0</v>
      </c>
      <c r="J29" t="str">
        <f>IF(MOD(DERS!D33,1)=0,"0","1")</f>
        <v>0</v>
      </c>
      <c r="K29">
        <f t="shared" si="3"/>
        <v>0</v>
      </c>
      <c r="M29" t="str">
        <f>IF(MOD(DERS!E33,1)=0,"0","1")</f>
        <v>0</v>
      </c>
      <c r="N29">
        <f t="shared" si="4"/>
        <v>0</v>
      </c>
      <c r="P29" t="str">
        <f>IF(MOD(DERS!G33,1)=0,"0","1")</f>
        <v>0</v>
      </c>
      <c r="Q29">
        <f t="shared" si="5"/>
        <v>0</v>
      </c>
      <c r="S29" t="str">
        <f>IF(MOD(DERS!H33,1)=0,"0","1")</f>
        <v>0</v>
      </c>
      <c r="T29">
        <f t="shared" si="6"/>
        <v>0</v>
      </c>
      <c r="V29" t="str">
        <f>IF(MOD(DERS!I33,1)=0,"0","1")</f>
        <v>0</v>
      </c>
      <c r="W29">
        <f t="shared" si="7"/>
        <v>0</v>
      </c>
      <c r="Y29" t="e">
        <f>LEN(RIGHT(DERS!C33,LEN(DERS!C33)-FIND(".",DERS!C33)))</f>
        <v>#VALUE!</v>
      </c>
      <c r="Z29" t="e">
        <f>LEN(RIGHT(DERS!D33,LEN(DERS!D33)-FIND(".",DERS!D33)))</f>
        <v>#VALUE!</v>
      </c>
      <c r="AA29" t="e">
        <f>LEN(RIGHT(DERS!E33,LEN(DERS!E33)-FIND(".",DERS!E33)))</f>
        <v>#VALUE!</v>
      </c>
      <c r="AB29" t="e">
        <f>LEN(RIGHT(DERS!G33,LEN(DERS!G33)-FIND(".",DERS!G33)))</f>
        <v>#VALUE!</v>
      </c>
      <c r="AC29" t="e">
        <f>LEN(RIGHT(DERS!H33,LEN(DERS!H33)-FIND(".",DERS!H33)))</f>
        <v>#VALUE!</v>
      </c>
      <c r="AD29" t="e">
        <f>LEN(RIGHT(DERS!I33,LEN(DERS!I33)-FIND(".",DERS!I33)))</f>
        <v>#VALUE!</v>
      </c>
    </row>
    <row r="30" spans="1:30">
      <c r="A30" s="10">
        <f ca="1">LEN(DERS!B34)-B30</f>
        <v>0</v>
      </c>
      <c r="B30" s="10">
        <f ca="1">SUMPRODUCT(LEN(DERS!B34)-LEN(SUBSTITUTE(DERS!B34,CHAR(ROW(INDIRECT("65:90"))),"")))</f>
        <v>0</v>
      </c>
      <c r="C30" s="10">
        <f t="shared" ca="1" si="0"/>
        <v>0</v>
      </c>
      <c r="D30" s="11" t="str">
        <f t="shared" ca="1" si="1"/>
        <v/>
      </c>
      <c r="E30">
        <v>26</v>
      </c>
      <c r="F30" t="str">
        <f>IF(ISNUMBER(SEARCH("*U*",DERS!J34)),"1","0")</f>
        <v>0</v>
      </c>
      <c r="G30" t="str">
        <f>IF(MOD(DERS!C34,1)=0,"0","1")</f>
        <v>0</v>
      </c>
      <c r="H30">
        <f t="shared" si="2"/>
        <v>0</v>
      </c>
      <c r="J30" t="str">
        <f>IF(MOD(DERS!D34,1)=0,"0","1")</f>
        <v>0</v>
      </c>
      <c r="K30">
        <f t="shared" si="3"/>
        <v>0</v>
      </c>
      <c r="M30" t="str">
        <f>IF(MOD(DERS!E34,1)=0,"0","1")</f>
        <v>0</v>
      </c>
      <c r="N30">
        <f t="shared" si="4"/>
        <v>0</v>
      </c>
      <c r="P30" t="str">
        <f>IF(MOD(DERS!G34,1)=0,"0","1")</f>
        <v>0</v>
      </c>
      <c r="Q30">
        <f t="shared" si="5"/>
        <v>0</v>
      </c>
      <c r="S30" t="str">
        <f>IF(MOD(DERS!H34,1)=0,"0","1")</f>
        <v>0</v>
      </c>
      <c r="T30">
        <f t="shared" si="6"/>
        <v>0</v>
      </c>
      <c r="V30" t="str">
        <f>IF(MOD(DERS!I34,1)=0,"0","1")</f>
        <v>0</v>
      </c>
      <c r="W30">
        <f t="shared" si="7"/>
        <v>0</v>
      </c>
      <c r="Y30" t="e">
        <f>LEN(RIGHT(DERS!C34,LEN(DERS!C34)-FIND(".",DERS!C34)))</f>
        <v>#VALUE!</v>
      </c>
      <c r="Z30" t="e">
        <f>LEN(RIGHT(DERS!D34,LEN(DERS!D34)-FIND(".",DERS!D34)))</f>
        <v>#VALUE!</v>
      </c>
      <c r="AA30" t="e">
        <f>LEN(RIGHT(DERS!E34,LEN(DERS!E34)-FIND(".",DERS!E34)))</f>
        <v>#VALUE!</v>
      </c>
      <c r="AB30" t="e">
        <f>LEN(RIGHT(DERS!G34,LEN(DERS!G34)-FIND(".",DERS!G34)))</f>
        <v>#VALUE!</v>
      </c>
      <c r="AC30" t="e">
        <f>LEN(RIGHT(DERS!H34,LEN(DERS!H34)-FIND(".",DERS!H34)))</f>
        <v>#VALUE!</v>
      </c>
      <c r="AD30" t="e">
        <f>LEN(RIGHT(DERS!I34,LEN(DERS!I34)-FIND(".",DERS!I34)))</f>
        <v>#VALUE!</v>
      </c>
    </row>
    <row r="31" spans="1:30">
      <c r="A31" s="10">
        <f ca="1">LEN(DERS!B35)-B31</f>
        <v>0</v>
      </c>
      <c r="B31" s="10">
        <f ca="1">SUMPRODUCT(LEN(DERS!B35)-LEN(SUBSTITUTE(DERS!B35,CHAR(ROW(INDIRECT("65:90"))),"")))</f>
        <v>0</v>
      </c>
      <c r="C31" s="10">
        <f t="shared" ca="1" si="0"/>
        <v>0</v>
      </c>
      <c r="D31" s="11" t="str">
        <f t="shared" ca="1" si="1"/>
        <v/>
      </c>
      <c r="E31">
        <v>27</v>
      </c>
      <c r="F31" t="str">
        <f>IF(ISNUMBER(SEARCH("*U*",DERS!J35)),"1","0")</f>
        <v>0</v>
      </c>
      <c r="G31" t="str">
        <f>IF(MOD(DERS!C35,1)=0,"0","1")</f>
        <v>0</v>
      </c>
      <c r="H31">
        <f t="shared" si="2"/>
        <v>0</v>
      </c>
      <c r="J31" t="str">
        <f>IF(MOD(DERS!D35,1)=0,"0","1")</f>
        <v>0</v>
      </c>
      <c r="K31">
        <f t="shared" si="3"/>
        <v>0</v>
      </c>
      <c r="M31" t="str">
        <f>IF(MOD(DERS!E35,1)=0,"0","1")</f>
        <v>0</v>
      </c>
      <c r="N31">
        <f t="shared" si="4"/>
        <v>0</v>
      </c>
      <c r="P31" t="str">
        <f>IF(MOD(DERS!G35,1)=0,"0","1")</f>
        <v>0</v>
      </c>
      <c r="Q31">
        <f t="shared" si="5"/>
        <v>0</v>
      </c>
      <c r="S31" t="str">
        <f>IF(MOD(DERS!H35,1)=0,"0","1")</f>
        <v>0</v>
      </c>
      <c r="T31">
        <f t="shared" si="6"/>
        <v>0</v>
      </c>
      <c r="V31" t="str">
        <f>IF(MOD(DERS!I35,1)=0,"0","1")</f>
        <v>0</v>
      </c>
      <c r="W31">
        <f t="shared" si="7"/>
        <v>0</v>
      </c>
      <c r="Y31" t="e">
        <f>LEN(RIGHT(DERS!C35,LEN(DERS!C35)-FIND(".",DERS!C35)))</f>
        <v>#VALUE!</v>
      </c>
      <c r="Z31" t="e">
        <f>LEN(RIGHT(DERS!D35,LEN(DERS!D35)-FIND(".",DERS!D35)))</f>
        <v>#VALUE!</v>
      </c>
      <c r="AA31" t="e">
        <f>LEN(RIGHT(DERS!E35,LEN(DERS!E35)-FIND(".",DERS!E35)))</f>
        <v>#VALUE!</v>
      </c>
      <c r="AB31" t="e">
        <f>LEN(RIGHT(DERS!G35,LEN(DERS!G35)-FIND(".",DERS!G35)))</f>
        <v>#VALUE!</v>
      </c>
      <c r="AC31" t="e">
        <f>LEN(RIGHT(DERS!H35,LEN(DERS!H35)-FIND(".",DERS!H35)))</f>
        <v>#VALUE!</v>
      </c>
      <c r="AD31" t="e">
        <f>LEN(RIGHT(DERS!I35,LEN(DERS!I35)-FIND(".",DERS!I35)))</f>
        <v>#VALUE!</v>
      </c>
    </row>
    <row r="32" spans="1:30">
      <c r="A32" s="10">
        <f ca="1">LEN(DERS!B36)-B32</f>
        <v>0</v>
      </c>
      <c r="B32" s="10">
        <f ca="1">SUMPRODUCT(LEN(DERS!B36)-LEN(SUBSTITUTE(DERS!B36,CHAR(ROW(INDIRECT("65:90"))),"")))</f>
        <v>0</v>
      </c>
      <c r="C32" s="10">
        <f t="shared" ca="1" si="0"/>
        <v>0</v>
      </c>
      <c r="D32" s="11" t="str">
        <f t="shared" ca="1" si="1"/>
        <v/>
      </c>
      <c r="E32">
        <v>28</v>
      </c>
      <c r="F32" t="str">
        <f>IF(ISNUMBER(SEARCH("*U*",DERS!J36)),"1","0")</f>
        <v>0</v>
      </c>
      <c r="G32" t="str">
        <f>IF(MOD(DERS!C36,1)=0,"0","1")</f>
        <v>0</v>
      </c>
      <c r="H32">
        <f t="shared" si="2"/>
        <v>0</v>
      </c>
      <c r="J32" t="str">
        <f>IF(MOD(DERS!D36,1)=0,"0","1")</f>
        <v>0</v>
      </c>
      <c r="K32">
        <f t="shared" si="3"/>
        <v>0</v>
      </c>
      <c r="M32" t="str">
        <f>IF(MOD(DERS!E36,1)=0,"0","1")</f>
        <v>0</v>
      </c>
      <c r="N32">
        <f t="shared" si="4"/>
        <v>0</v>
      </c>
      <c r="P32" t="str">
        <f>IF(MOD(DERS!G36,1)=0,"0","1")</f>
        <v>0</v>
      </c>
      <c r="Q32">
        <f t="shared" si="5"/>
        <v>0</v>
      </c>
      <c r="S32" t="str">
        <f>IF(MOD(DERS!H36,1)=0,"0","1")</f>
        <v>0</v>
      </c>
      <c r="T32">
        <f t="shared" si="6"/>
        <v>0</v>
      </c>
      <c r="V32" t="str">
        <f>IF(MOD(DERS!I36,1)=0,"0","1")</f>
        <v>0</v>
      </c>
      <c r="W32">
        <f t="shared" si="7"/>
        <v>0</v>
      </c>
      <c r="Y32" t="e">
        <f>LEN(RIGHT(DERS!C36,LEN(DERS!C36)-FIND(".",DERS!C36)))</f>
        <v>#VALUE!</v>
      </c>
      <c r="Z32" t="e">
        <f>LEN(RIGHT(DERS!D36,LEN(DERS!D36)-FIND(".",DERS!D36)))</f>
        <v>#VALUE!</v>
      </c>
      <c r="AA32" t="e">
        <f>LEN(RIGHT(DERS!E36,LEN(DERS!E36)-FIND(".",DERS!E36)))</f>
        <v>#VALUE!</v>
      </c>
      <c r="AB32" t="e">
        <f>LEN(RIGHT(DERS!G36,LEN(DERS!G36)-FIND(".",DERS!G36)))</f>
        <v>#VALUE!</v>
      </c>
      <c r="AC32" t="e">
        <f>LEN(RIGHT(DERS!H36,LEN(DERS!H36)-FIND(".",DERS!H36)))</f>
        <v>#VALUE!</v>
      </c>
      <c r="AD32" t="e">
        <f>LEN(RIGHT(DERS!I36,LEN(DERS!I36)-FIND(".",DERS!I36)))</f>
        <v>#VALUE!</v>
      </c>
    </row>
    <row r="33" spans="1:30">
      <c r="A33" s="10">
        <f ca="1">LEN(DERS!B37)-B33</f>
        <v>0</v>
      </c>
      <c r="B33" s="10">
        <f ca="1">SUMPRODUCT(LEN(DERS!B37)-LEN(SUBSTITUTE(DERS!B37,CHAR(ROW(INDIRECT("65:90"))),"")))</f>
        <v>0</v>
      </c>
      <c r="C33" s="10">
        <f t="shared" ca="1" si="0"/>
        <v>0</v>
      </c>
      <c r="D33" s="11" t="str">
        <f t="shared" ca="1" si="1"/>
        <v/>
      </c>
      <c r="E33">
        <v>29</v>
      </c>
      <c r="F33" t="str">
        <f>IF(ISNUMBER(SEARCH("*U*",DERS!J37)),"1","0")</f>
        <v>0</v>
      </c>
      <c r="G33" t="str">
        <f>IF(MOD(DERS!C37,1)=0,"0","1")</f>
        <v>0</v>
      </c>
      <c r="H33">
        <f t="shared" si="2"/>
        <v>0</v>
      </c>
      <c r="J33" t="str">
        <f>IF(MOD(DERS!D37,1)=0,"0","1")</f>
        <v>0</v>
      </c>
      <c r="K33">
        <f t="shared" si="3"/>
        <v>0</v>
      </c>
      <c r="M33" t="str">
        <f>IF(MOD(DERS!E37,1)=0,"0","1")</f>
        <v>0</v>
      </c>
      <c r="N33">
        <f t="shared" si="4"/>
        <v>0</v>
      </c>
      <c r="P33" t="str">
        <f>IF(MOD(DERS!G37,1)=0,"0","1")</f>
        <v>0</v>
      </c>
      <c r="Q33">
        <f t="shared" si="5"/>
        <v>0</v>
      </c>
      <c r="S33" t="str">
        <f>IF(MOD(DERS!H37,1)=0,"0","1")</f>
        <v>0</v>
      </c>
      <c r="T33">
        <f t="shared" si="6"/>
        <v>0</v>
      </c>
      <c r="V33" t="str">
        <f>IF(MOD(DERS!I37,1)=0,"0","1")</f>
        <v>0</v>
      </c>
      <c r="W33">
        <f t="shared" si="7"/>
        <v>0</v>
      </c>
      <c r="Y33" t="e">
        <f>LEN(RIGHT(DERS!C37,LEN(DERS!C37)-FIND(".",DERS!C37)))</f>
        <v>#VALUE!</v>
      </c>
      <c r="Z33" t="e">
        <f>LEN(RIGHT(DERS!D37,LEN(DERS!D37)-FIND(".",DERS!D37)))</f>
        <v>#VALUE!</v>
      </c>
      <c r="AA33" t="e">
        <f>LEN(RIGHT(DERS!E37,LEN(DERS!E37)-FIND(".",DERS!E37)))</f>
        <v>#VALUE!</v>
      </c>
      <c r="AB33" t="e">
        <f>LEN(RIGHT(DERS!G37,LEN(DERS!G37)-FIND(".",DERS!G37)))</f>
        <v>#VALUE!</v>
      </c>
      <c r="AC33" t="e">
        <f>LEN(RIGHT(DERS!H37,LEN(DERS!H37)-FIND(".",DERS!H37)))</f>
        <v>#VALUE!</v>
      </c>
      <c r="AD33" t="e">
        <f>LEN(RIGHT(DERS!I37,LEN(DERS!I37)-FIND(".",DERS!I37)))</f>
        <v>#VALUE!</v>
      </c>
    </row>
    <row r="34" spans="1:30">
      <c r="A34" s="10">
        <f ca="1">LEN(DERS!B38)-B34</f>
        <v>0</v>
      </c>
      <c r="B34" s="10">
        <f ca="1">SUMPRODUCT(LEN(DERS!B38)-LEN(SUBSTITUTE(DERS!B38,CHAR(ROW(INDIRECT("65:90"))),"")))</f>
        <v>0</v>
      </c>
      <c r="C34" s="10">
        <f t="shared" ca="1" si="0"/>
        <v>0</v>
      </c>
      <c r="D34" s="11" t="str">
        <f t="shared" ca="1" si="1"/>
        <v/>
      </c>
      <c r="E34">
        <v>30</v>
      </c>
      <c r="F34" t="str">
        <f>IF(ISNUMBER(SEARCH("*U*",DERS!J38)),"1","0")</f>
        <v>0</v>
      </c>
      <c r="G34" t="str">
        <f>IF(MOD(DERS!C38,1)=0,"0","1")</f>
        <v>0</v>
      </c>
      <c r="H34">
        <f t="shared" si="2"/>
        <v>0</v>
      </c>
      <c r="J34" t="str">
        <f>IF(MOD(DERS!D38,1)=0,"0","1")</f>
        <v>0</v>
      </c>
      <c r="K34">
        <f t="shared" si="3"/>
        <v>0</v>
      </c>
      <c r="M34" t="str">
        <f>IF(MOD(DERS!E38,1)=0,"0","1")</f>
        <v>0</v>
      </c>
      <c r="N34">
        <f t="shared" si="4"/>
        <v>0</v>
      </c>
      <c r="P34" t="str">
        <f>IF(MOD(DERS!G38,1)=0,"0","1")</f>
        <v>0</v>
      </c>
      <c r="Q34">
        <f t="shared" si="5"/>
        <v>0</v>
      </c>
      <c r="S34" t="str">
        <f>IF(MOD(DERS!H38,1)=0,"0","1")</f>
        <v>0</v>
      </c>
      <c r="T34">
        <f t="shared" si="6"/>
        <v>0</v>
      </c>
      <c r="V34" t="str">
        <f>IF(MOD(DERS!I38,1)=0,"0","1")</f>
        <v>0</v>
      </c>
      <c r="W34">
        <f t="shared" si="7"/>
        <v>0</v>
      </c>
      <c r="Y34" t="e">
        <f>LEN(RIGHT(DERS!C38,LEN(DERS!C38)-FIND(".",DERS!C38)))</f>
        <v>#VALUE!</v>
      </c>
      <c r="Z34" t="e">
        <f>LEN(RIGHT(DERS!D38,LEN(DERS!D38)-FIND(".",DERS!D38)))</f>
        <v>#VALUE!</v>
      </c>
      <c r="AA34" t="e">
        <f>LEN(RIGHT(DERS!E38,LEN(DERS!E38)-FIND(".",DERS!E38)))</f>
        <v>#VALUE!</v>
      </c>
      <c r="AB34" t="e">
        <f>LEN(RIGHT(DERS!G38,LEN(DERS!G38)-FIND(".",DERS!G38)))</f>
        <v>#VALUE!</v>
      </c>
      <c r="AC34" t="e">
        <f>LEN(RIGHT(DERS!H38,LEN(DERS!H38)-FIND(".",DERS!H38)))</f>
        <v>#VALUE!</v>
      </c>
      <c r="AD34" t="e">
        <f>LEN(RIGHT(DERS!I38,LEN(DERS!I38)-FIND(".",DERS!I38)))</f>
        <v>#VALUE!</v>
      </c>
    </row>
    <row r="35" spans="1:30">
      <c r="A35" s="10">
        <f ca="1">LEN(DERS!B39)-B35</f>
        <v>0</v>
      </c>
      <c r="B35" s="10">
        <f ca="1">SUMPRODUCT(LEN(DERS!B39)-LEN(SUBSTITUTE(DERS!B39,CHAR(ROW(INDIRECT("65:90"))),"")))</f>
        <v>0</v>
      </c>
      <c r="C35" s="10">
        <f t="shared" ca="1" si="0"/>
        <v>0</v>
      </c>
      <c r="D35" s="11" t="str">
        <f t="shared" ca="1" si="1"/>
        <v/>
      </c>
      <c r="E35">
        <v>31</v>
      </c>
      <c r="F35" t="str">
        <f>IF(ISNUMBER(SEARCH("*U*",DERS!J39)),"1","0")</f>
        <v>0</v>
      </c>
      <c r="G35" t="str">
        <f>IF(MOD(DERS!C39,1)=0,"0","1")</f>
        <v>0</v>
      </c>
      <c r="H35">
        <f t="shared" si="2"/>
        <v>0</v>
      </c>
      <c r="J35" t="str">
        <f>IF(MOD(DERS!D39,1)=0,"0","1")</f>
        <v>0</v>
      </c>
      <c r="K35">
        <f t="shared" si="3"/>
        <v>0</v>
      </c>
      <c r="M35" t="str">
        <f>IF(MOD(DERS!E39,1)=0,"0","1")</f>
        <v>0</v>
      </c>
      <c r="N35">
        <f t="shared" si="4"/>
        <v>0</v>
      </c>
      <c r="P35" t="str">
        <f>IF(MOD(DERS!G39,1)=0,"0","1")</f>
        <v>0</v>
      </c>
      <c r="Q35">
        <f t="shared" si="5"/>
        <v>0</v>
      </c>
      <c r="S35" t="str">
        <f>IF(MOD(DERS!H39,1)=0,"0","1")</f>
        <v>0</v>
      </c>
      <c r="T35">
        <f t="shared" si="6"/>
        <v>0</v>
      </c>
      <c r="V35" t="str">
        <f>IF(MOD(DERS!I39,1)=0,"0","1")</f>
        <v>0</v>
      </c>
      <c r="W35">
        <f t="shared" si="7"/>
        <v>0</v>
      </c>
      <c r="Y35" t="e">
        <f>LEN(RIGHT(DERS!C39,LEN(DERS!C39)-FIND(".",DERS!C39)))</f>
        <v>#VALUE!</v>
      </c>
      <c r="Z35" t="e">
        <f>LEN(RIGHT(DERS!D39,LEN(DERS!D39)-FIND(".",DERS!D39)))</f>
        <v>#VALUE!</v>
      </c>
      <c r="AA35" t="e">
        <f>LEN(RIGHT(DERS!E39,LEN(DERS!E39)-FIND(".",DERS!E39)))</f>
        <v>#VALUE!</v>
      </c>
      <c r="AB35" t="e">
        <f>LEN(RIGHT(DERS!G39,LEN(DERS!G39)-FIND(".",DERS!G39)))</f>
        <v>#VALUE!</v>
      </c>
      <c r="AC35" t="e">
        <f>LEN(RIGHT(DERS!H39,LEN(DERS!H39)-FIND(".",DERS!H39)))</f>
        <v>#VALUE!</v>
      </c>
      <c r="AD35" t="e">
        <f>LEN(RIGHT(DERS!I39,LEN(DERS!I39)-FIND(".",DERS!I39)))</f>
        <v>#VALUE!</v>
      </c>
    </row>
    <row r="36" spans="1:30">
      <c r="A36" s="10">
        <f ca="1">LEN(DERS!B40)-B36</f>
        <v>0</v>
      </c>
      <c r="B36" s="10">
        <f ca="1">SUMPRODUCT(LEN(DERS!B40)-LEN(SUBSTITUTE(DERS!B40,CHAR(ROW(INDIRECT("65:90"))),"")))</f>
        <v>0</v>
      </c>
      <c r="C36" s="10">
        <f t="shared" ca="1" si="0"/>
        <v>0</v>
      </c>
      <c r="D36" s="11" t="str">
        <f t="shared" ca="1" si="1"/>
        <v/>
      </c>
      <c r="E36">
        <v>32</v>
      </c>
      <c r="F36" t="str">
        <f>IF(ISNUMBER(SEARCH("*U*",DERS!J40)),"1","0")</f>
        <v>0</v>
      </c>
      <c r="G36" t="str">
        <f>IF(MOD(DERS!C40,1)=0,"0","1")</f>
        <v>0</v>
      </c>
      <c r="H36">
        <f t="shared" si="2"/>
        <v>0</v>
      </c>
      <c r="J36" t="str">
        <f>IF(MOD(DERS!D40,1)=0,"0","1")</f>
        <v>0</v>
      </c>
      <c r="K36">
        <f t="shared" si="3"/>
        <v>0</v>
      </c>
      <c r="M36" t="str">
        <f>IF(MOD(DERS!E40,1)=0,"0","1")</f>
        <v>0</v>
      </c>
      <c r="N36">
        <f t="shared" si="4"/>
        <v>0</v>
      </c>
      <c r="P36" t="str">
        <f>IF(MOD(DERS!G40,1)=0,"0","1")</f>
        <v>0</v>
      </c>
      <c r="Q36">
        <f t="shared" si="5"/>
        <v>0</v>
      </c>
      <c r="S36" t="str">
        <f>IF(MOD(DERS!H40,1)=0,"0","1")</f>
        <v>0</v>
      </c>
      <c r="T36">
        <f t="shared" si="6"/>
        <v>0</v>
      </c>
      <c r="V36" t="str">
        <f>IF(MOD(DERS!I40,1)=0,"0","1")</f>
        <v>0</v>
      </c>
      <c r="W36">
        <f t="shared" si="7"/>
        <v>0</v>
      </c>
      <c r="Y36" t="e">
        <f>LEN(RIGHT(DERS!C40,LEN(DERS!C40)-FIND(".",DERS!C40)))</f>
        <v>#VALUE!</v>
      </c>
      <c r="Z36" t="e">
        <f>LEN(RIGHT(DERS!D40,LEN(DERS!D40)-FIND(".",DERS!D40)))</f>
        <v>#VALUE!</v>
      </c>
      <c r="AA36" t="e">
        <f>LEN(RIGHT(DERS!E40,LEN(DERS!E40)-FIND(".",DERS!E40)))</f>
        <v>#VALUE!</v>
      </c>
      <c r="AB36" t="e">
        <f>LEN(RIGHT(DERS!G40,LEN(DERS!G40)-FIND(".",DERS!G40)))</f>
        <v>#VALUE!</v>
      </c>
      <c r="AC36" t="e">
        <f>LEN(RIGHT(DERS!H40,LEN(DERS!H40)-FIND(".",DERS!H40)))</f>
        <v>#VALUE!</v>
      </c>
      <c r="AD36" t="e">
        <f>LEN(RIGHT(DERS!I40,LEN(DERS!I40)-FIND(".",DERS!I40)))</f>
        <v>#VALUE!</v>
      </c>
    </row>
    <row r="37" spans="1:30">
      <c r="A37" s="10">
        <f ca="1">LEN(DERS!B41)-B37</f>
        <v>0</v>
      </c>
      <c r="B37" s="10">
        <f ca="1">SUMPRODUCT(LEN(DERS!B41)-LEN(SUBSTITUTE(DERS!B41,CHAR(ROW(INDIRECT("65:90"))),"")))</f>
        <v>0</v>
      </c>
      <c r="C37" s="10">
        <f t="shared" ca="1" si="0"/>
        <v>0</v>
      </c>
      <c r="D37" s="11" t="str">
        <f t="shared" ca="1" si="1"/>
        <v/>
      </c>
      <c r="E37">
        <v>33</v>
      </c>
      <c r="F37" t="str">
        <f>IF(ISNUMBER(SEARCH("*U*",DERS!J41)),"1","0")</f>
        <v>0</v>
      </c>
      <c r="G37" t="str">
        <f>IF(MOD(DERS!C41,1)=0,"0","1")</f>
        <v>0</v>
      </c>
      <c r="H37">
        <f t="shared" si="2"/>
        <v>0</v>
      </c>
      <c r="J37" t="str">
        <f>IF(MOD(DERS!D41,1)=0,"0","1")</f>
        <v>0</v>
      </c>
      <c r="K37">
        <f t="shared" si="3"/>
        <v>0</v>
      </c>
      <c r="M37" t="str">
        <f>IF(MOD(DERS!E41,1)=0,"0","1")</f>
        <v>0</v>
      </c>
      <c r="N37">
        <f t="shared" si="4"/>
        <v>0</v>
      </c>
      <c r="P37" t="str">
        <f>IF(MOD(DERS!G41,1)=0,"0","1")</f>
        <v>0</v>
      </c>
      <c r="Q37">
        <f t="shared" si="5"/>
        <v>0</v>
      </c>
      <c r="S37" t="str">
        <f>IF(MOD(DERS!H41,1)=0,"0","1")</f>
        <v>0</v>
      </c>
      <c r="T37">
        <f t="shared" si="6"/>
        <v>0</v>
      </c>
      <c r="V37" t="str">
        <f>IF(MOD(DERS!I41,1)=0,"0","1")</f>
        <v>0</v>
      </c>
      <c r="W37">
        <f t="shared" si="7"/>
        <v>0</v>
      </c>
      <c r="Y37" t="e">
        <f>LEN(RIGHT(DERS!C41,LEN(DERS!C41)-FIND(".",DERS!C41)))</f>
        <v>#VALUE!</v>
      </c>
      <c r="Z37" t="e">
        <f>LEN(RIGHT(DERS!D41,LEN(DERS!D41)-FIND(".",DERS!D41)))</f>
        <v>#VALUE!</v>
      </c>
      <c r="AA37" t="e">
        <f>LEN(RIGHT(DERS!E41,LEN(DERS!E41)-FIND(".",DERS!E41)))</f>
        <v>#VALUE!</v>
      </c>
      <c r="AB37" t="e">
        <f>LEN(RIGHT(DERS!G41,LEN(DERS!G41)-FIND(".",DERS!G41)))</f>
        <v>#VALUE!</v>
      </c>
      <c r="AC37" t="e">
        <f>LEN(RIGHT(DERS!H41,LEN(DERS!H41)-FIND(".",DERS!H41)))</f>
        <v>#VALUE!</v>
      </c>
      <c r="AD37" t="e">
        <f>LEN(RIGHT(DERS!I41,LEN(DERS!I41)-FIND(".",DERS!I41)))</f>
        <v>#VALUE!</v>
      </c>
    </row>
    <row r="38" spans="1:30">
      <c r="A38" s="10">
        <f ca="1">LEN(DERS!B42)-B38</f>
        <v>0</v>
      </c>
      <c r="B38" s="10">
        <f ca="1">SUMPRODUCT(LEN(DERS!B42)-LEN(SUBSTITUTE(DERS!B42,CHAR(ROW(INDIRECT("65:90"))),"")))</f>
        <v>0</v>
      </c>
      <c r="C38" s="10">
        <f t="shared" ca="1" si="0"/>
        <v>0</v>
      </c>
      <c r="D38" s="11" t="str">
        <f t="shared" ca="1" si="1"/>
        <v/>
      </c>
      <c r="E38">
        <v>34</v>
      </c>
      <c r="F38" t="str">
        <f>IF(ISNUMBER(SEARCH("*U*",DERS!J42)),"1","0")</f>
        <v>0</v>
      </c>
      <c r="G38" t="str">
        <f>IF(MOD(DERS!C42,1)=0,"0","1")</f>
        <v>0</v>
      </c>
      <c r="H38">
        <f t="shared" si="2"/>
        <v>0</v>
      </c>
      <c r="J38" t="str">
        <f>IF(MOD(DERS!D42,1)=0,"0","1")</f>
        <v>0</v>
      </c>
      <c r="K38">
        <f t="shared" si="3"/>
        <v>0</v>
      </c>
      <c r="M38" t="str">
        <f>IF(MOD(DERS!E42,1)=0,"0","1")</f>
        <v>0</v>
      </c>
      <c r="N38">
        <f t="shared" si="4"/>
        <v>0</v>
      </c>
      <c r="P38" t="str">
        <f>IF(MOD(DERS!G42,1)=0,"0","1")</f>
        <v>0</v>
      </c>
      <c r="Q38">
        <f t="shared" si="5"/>
        <v>0</v>
      </c>
      <c r="S38" t="str">
        <f>IF(MOD(DERS!H42,1)=0,"0","1")</f>
        <v>0</v>
      </c>
      <c r="T38">
        <f t="shared" si="6"/>
        <v>0</v>
      </c>
      <c r="V38" t="str">
        <f>IF(MOD(DERS!I42,1)=0,"0","1")</f>
        <v>0</v>
      </c>
      <c r="W38">
        <f t="shared" si="7"/>
        <v>0</v>
      </c>
      <c r="Y38" t="e">
        <f>LEN(RIGHT(DERS!C42,LEN(DERS!C42)-FIND(".",DERS!C42)))</f>
        <v>#VALUE!</v>
      </c>
      <c r="Z38" t="e">
        <f>LEN(RIGHT(DERS!D42,LEN(DERS!D42)-FIND(".",DERS!D42)))</f>
        <v>#VALUE!</v>
      </c>
      <c r="AA38" t="e">
        <f>LEN(RIGHT(DERS!E42,LEN(DERS!E42)-FIND(".",DERS!E42)))</f>
        <v>#VALUE!</v>
      </c>
      <c r="AB38" t="e">
        <f>LEN(RIGHT(DERS!G42,LEN(DERS!G42)-FIND(".",DERS!G42)))</f>
        <v>#VALUE!</v>
      </c>
      <c r="AC38" t="e">
        <f>LEN(RIGHT(DERS!H42,LEN(DERS!H42)-FIND(".",DERS!H42)))</f>
        <v>#VALUE!</v>
      </c>
      <c r="AD38" t="e">
        <f>LEN(RIGHT(DERS!I42,LEN(DERS!I42)-FIND(".",DERS!I42)))</f>
        <v>#VALUE!</v>
      </c>
    </row>
    <row r="39" spans="1:30">
      <c r="A39" s="10">
        <f ca="1">LEN(DERS!B43)-B39</f>
        <v>0</v>
      </c>
      <c r="B39" s="10">
        <f ca="1">SUMPRODUCT(LEN(DERS!B43)-LEN(SUBSTITUTE(DERS!B43,CHAR(ROW(INDIRECT("65:90"))),"")))</f>
        <v>0</v>
      </c>
      <c r="C39" s="10">
        <f t="shared" ca="1" si="0"/>
        <v>0</v>
      </c>
      <c r="D39" s="11" t="str">
        <f t="shared" ca="1" si="1"/>
        <v/>
      </c>
      <c r="E39">
        <v>35</v>
      </c>
      <c r="F39" t="str">
        <f>IF(ISNUMBER(SEARCH("*U*",DERS!J43)),"1","0")</f>
        <v>0</v>
      </c>
      <c r="G39" t="str">
        <f>IF(MOD(DERS!C43,1)=0,"0","1")</f>
        <v>0</v>
      </c>
      <c r="H39">
        <f t="shared" si="2"/>
        <v>0</v>
      </c>
      <c r="J39" t="str">
        <f>IF(MOD(DERS!D43,1)=0,"0","1")</f>
        <v>0</v>
      </c>
      <c r="K39">
        <f t="shared" si="3"/>
        <v>0</v>
      </c>
      <c r="M39" t="str">
        <f>IF(MOD(DERS!E43,1)=0,"0","1")</f>
        <v>0</v>
      </c>
      <c r="N39">
        <f t="shared" si="4"/>
        <v>0</v>
      </c>
      <c r="P39" t="str">
        <f>IF(MOD(DERS!G43,1)=0,"0","1")</f>
        <v>0</v>
      </c>
      <c r="Q39">
        <f t="shared" si="5"/>
        <v>0</v>
      </c>
      <c r="S39" t="str">
        <f>IF(MOD(DERS!H43,1)=0,"0","1")</f>
        <v>0</v>
      </c>
      <c r="T39">
        <f t="shared" si="6"/>
        <v>0</v>
      </c>
      <c r="V39" t="str">
        <f>IF(MOD(DERS!I43,1)=0,"0","1")</f>
        <v>0</v>
      </c>
      <c r="W39">
        <f t="shared" si="7"/>
        <v>0</v>
      </c>
      <c r="Y39" t="e">
        <f>LEN(RIGHT(DERS!C43,LEN(DERS!C43)-FIND(".",DERS!C43)))</f>
        <v>#VALUE!</v>
      </c>
      <c r="Z39" t="e">
        <f>LEN(RIGHT(DERS!D43,LEN(DERS!D43)-FIND(".",DERS!D43)))</f>
        <v>#VALUE!</v>
      </c>
      <c r="AA39" t="e">
        <f>LEN(RIGHT(DERS!E43,LEN(DERS!E43)-FIND(".",DERS!E43)))</f>
        <v>#VALUE!</v>
      </c>
      <c r="AB39" t="e">
        <f>LEN(RIGHT(DERS!G43,LEN(DERS!G43)-FIND(".",DERS!G43)))</f>
        <v>#VALUE!</v>
      </c>
      <c r="AC39" t="e">
        <f>LEN(RIGHT(DERS!H43,LEN(DERS!H43)-FIND(".",DERS!H43)))</f>
        <v>#VALUE!</v>
      </c>
      <c r="AD39" t="e">
        <f>LEN(RIGHT(DERS!I43,LEN(DERS!I43)-FIND(".",DERS!I43)))</f>
        <v>#VALUE!</v>
      </c>
    </row>
    <row r="40" spans="1:30">
      <c r="A40" s="10">
        <f ca="1">LEN(DERS!B44)-B40</f>
        <v>0</v>
      </c>
      <c r="B40" s="10">
        <f ca="1">SUMPRODUCT(LEN(DERS!B44)-LEN(SUBSTITUTE(DERS!B44,CHAR(ROW(INDIRECT("65:90"))),"")))</f>
        <v>0</v>
      </c>
      <c r="C40" s="10">
        <f t="shared" ca="1" si="0"/>
        <v>0</v>
      </c>
      <c r="D40" s="11" t="str">
        <f t="shared" ca="1" si="1"/>
        <v/>
      </c>
      <c r="E40">
        <v>36</v>
      </c>
      <c r="F40" t="str">
        <f>IF(ISNUMBER(SEARCH("*U*",DERS!J44)),"1","0")</f>
        <v>0</v>
      </c>
      <c r="G40" t="str">
        <f>IF(MOD(DERS!C44,1)=0,"0","1")</f>
        <v>0</v>
      </c>
      <c r="H40">
        <f t="shared" si="2"/>
        <v>0</v>
      </c>
      <c r="J40" t="str">
        <f>IF(MOD(DERS!D44,1)=0,"0","1")</f>
        <v>0</v>
      </c>
      <c r="K40">
        <f t="shared" si="3"/>
        <v>0</v>
      </c>
      <c r="M40" t="str">
        <f>IF(MOD(DERS!E44,1)=0,"0","1")</f>
        <v>0</v>
      </c>
      <c r="N40">
        <f t="shared" si="4"/>
        <v>0</v>
      </c>
      <c r="P40" t="str">
        <f>IF(MOD(DERS!G44,1)=0,"0","1")</f>
        <v>0</v>
      </c>
      <c r="Q40">
        <f t="shared" si="5"/>
        <v>0</v>
      </c>
      <c r="S40" t="str">
        <f>IF(MOD(DERS!H44,1)=0,"0","1")</f>
        <v>0</v>
      </c>
      <c r="T40">
        <f t="shared" si="6"/>
        <v>0</v>
      </c>
      <c r="V40" t="str">
        <f>IF(MOD(DERS!I44,1)=0,"0","1")</f>
        <v>0</v>
      </c>
      <c r="W40">
        <f t="shared" si="7"/>
        <v>0</v>
      </c>
      <c r="Y40" t="e">
        <f>LEN(RIGHT(DERS!C44,LEN(DERS!C44)-FIND(".",DERS!C44)))</f>
        <v>#VALUE!</v>
      </c>
      <c r="Z40" t="e">
        <f>LEN(RIGHT(DERS!D44,LEN(DERS!D44)-FIND(".",DERS!D44)))</f>
        <v>#VALUE!</v>
      </c>
      <c r="AA40" t="e">
        <f>LEN(RIGHT(DERS!E44,LEN(DERS!E44)-FIND(".",DERS!E44)))</f>
        <v>#VALUE!</v>
      </c>
      <c r="AB40" t="e">
        <f>LEN(RIGHT(DERS!G44,LEN(DERS!G44)-FIND(".",DERS!G44)))</f>
        <v>#VALUE!</v>
      </c>
      <c r="AC40" t="e">
        <f>LEN(RIGHT(DERS!H44,LEN(DERS!H44)-FIND(".",DERS!H44)))</f>
        <v>#VALUE!</v>
      </c>
      <c r="AD40" t="e">
        <f>LEN(RIGHT(DERS!I44,LEN(DERS!I44)-FIND(".",DERS!I44)))</f>
        <v>#VALUE!</v>
      </c>
    </row>
    <row r="41" spans="1:30">
      <c r="A41" s="10">
        <f ca="1">LEN(DERS!B45)-B41</f>
        <v>0</v>
      </c>
      <c r="B41" s="10">
        <f ca="1">SUMPRODUCT(LEN(DERS!B45)-LEN(SUBSTITUTE(DERS!B45,CHAR(ROW(INDIRECT("65:90"))),"")))</f>
        <v>0</v>
      </c>
      <c r="C41" s="10">
        <f t="shared" ca="1" si="0"/>
        <v>0</v>
      </c>
      <c r="D41" s="11" t="str">
        <f t="shared" ca="1" si="1"/>
        <v/>
      </c>
      <c r="E41">
        <v>37</v>
      </c>
      <c r="F41" t="str">
        <f>IF(ISNUMBER(SEARCH("*U*",DERS!J45)),"1","0")</f>
        <v>0</v>
      </c>
      <c r="G41" t="str">
        <f>IF(MOD(DERS!C45,1)=0,"0","1")</f>
        <v>0</v>
      </c>
      <c r="H41">
        <f t="shared" si="2"/>
        <v>0</v>
      </c>
      <c r="J41" t="str">
        <f>IF(MOD(DERS!D45,1)=0,"0","1")</f>
        <v>0</v>
      </c>
      <c r="K41">
        <f t="shared" si="3"/>
        <v>0</v>
      </c>
      <c r="M41" t="str">
        <f>IF(MOD(DERS!E45,1)=0,"0","1")</f>
        <v>0</v>
      </c>
      <c r="N41">
        <f t="shared" si="4"/>
        <v>0</v>
      </c>
      <c r="P41" t="str">
        <f>IF(MOD(DERS!G45,1)=0,"0","1")</f>
        <v>0</v>
      </c>
      <c r="Q41">
        <f t="shared" si="5"/>
        <v>0</v>
      </c>
      <c r="S41" t="str">
        <f>IF(MOD(DERS!H45,1)=0,"0","1")</f>
        <v>0</v>
      </c>
      <c r="T41">
        <f t="shared" si="6"/>
        <v>0</v>
      </c>
      <c r="V41" t="str">
        <f>IF(MOD(DERS!I45,1)=0,"0","1")</f>
        <v>0</v>
      </c>
      <c r="W41">
        <f t="shared" si="7"/>
        <v>0</v>
      </c>
      <c r="Y41" t="e">
        <f>LEN(RIGHT(DERS!C45,LEN(DERS!C45)-FIND(".",DERS!C45)))</f>
        <v>#VALUE!</v>
      </c>
      <c r="Z41" t="e">
        <f>LEN(RIGHT(DERS!D45,LEN(DERS!D45)-FIND(".",DERS!D45)))</f>
        <v>#VALUE!</v>
      </c>
      <c r="AA41" t="e">
        <f>LEN(RIGHT(DERS!E45,LEN(DERS!E45)-FIND(".",DERS!E45)))</f>
        <v>#VALUE!</v>
      </c>
      <c r="AB41" t="e">
        <f>LEN(RIGHT(DERS!G45,LEN(DERS!G45)-FIND(".",DERS!G45)))</f>
        <v>#VALUE!</v>
      </c>
      <c r="AC41" t="e">
        <f>LEN(RIGHT(DERS!H45,LEN(DERS!H45)-FIND(".",DERS!H45)))</f>
        <v>#VALUE!</v>
      </c>
      <c r="AD41" t="e">
        <f>LEN(RIGHT(DERS!I45,LEN(DERS!I45)-FIND(".",DERS!I45)))</f>
        <v>#VALUE!</v>
      </c>
    </row>
    <row r="42" spans="1:30">
      <c r="A42" s="10">
        <f ca="1">LEN(DERS!B46)-B42</f>
        <v>0</v>
      </c>
      <c r="B42" s="10">
        <f ca="1">SUMPRODUCT(LEN(DERS!B46)-LEN(SUBSTITUTE(DERS!B46,CHAR(ROW(INDIRECT("65:90"))),"")))</f>
        <v>0</v>
      </c>
      <c r="C42" s="10">
        <f t="shared" ca="1" si="0"/>
        <v>0</v>
      </c>
      <c r="D42" s="11" t="str">
        <f t="shared" ca="1" si="1"/>
        <v/>
      </c>
      <c r="E42">
        <v>38</v>
      </c>
      <c r="F42" t="str">
        <f>IF(ISNUMBER(SEARCH("*U*",DERS!J46)),"1","0")</f>
        <v>0</v>
      </c>
      <c r="G42" t="str">
        <f>IF(MOD(DERS!C46,1)=0,"0","1")</f>
        <v>0</v>
      </c>
      <c r="H42">
        <f t="shared" si="2"/>
        <v>0</v>
      </c>
      <c r="J42" t="str">
        <f>IF(MOD(DERS!D46,1)=0,"0","1")</f>
        <v>0</v>
      </c>
      <c r="K42">
        <f t="shared" si="3"/>
        <v>0</v>
      </c>
      <c r="M42" t="str">
        <f>IF(MOD(DERS!E46,1)=0,"0","1")</f>
        <v>0</v>
      </c>
      <c r="N42">
        <f t="shared" si="4"/>
        <v>0</v>
      </c>
      <c r="P42" t="str">
        <f>IF(MOD(DERS!G46,1)=0,"0","1")</f>
        <v>0</v>
      </c>
      <c r="Q42">
        <f t="shared" si="5"/>
        <v>0</v>
      </c>
      <c r="S42" t="str">
        <f>IF(MOD(DERS!H46,1)=0,"0","1")</f>
        <v>0</v>
      </c>
      <c r="T42">
        <f t="shared" si="6"/>
        <v>0</v>
      </c>
      <c r="V42" t="str">
        <f>IF(MOD(DERS!I46,1)=0,"0","1")</f>
        <v>0</v>
      </c>
      <c r="W42">
        <f t="shared" si="7"/>
        <v>0</v>
      </c>
      <c r="Y42" t="e">
        <f>LEN(RIGHT(DERS!C46,LEN(DERS!C46)-FIND(".",DERS!C46)))</f>
        <v>#VALUE!</v>
      </c>
      <c r="Z42" t="e">
        <f>LEN(RIGHT(DERS!D46,LEN(DERS!D46)-FIND(".",DERS!D46)))</f>
        <v>#VALUE!</v>
      </c>
      <c r="AA42" t="e">
        <f>LEN(RIGHT(DERS!E46,LEN(DERS!E46)-FIND(".",DERS!E46)))</f>
        <v>#VALUE!</v>
      </c>
      <c r="AB42" t="e">
        <f>LEN(RIGHT(DERS!G46,LEN(DERS!G46)-FIND(".",DERS!G46)))</f>
        <v>#VALUE!</v>
      </c>
      <c r="AC42" t="e">
        <f>LEN(RIGHT(DERS!H46,LEN(DERS!H46)-FIND(".",DERS!H46)))</f>
        <v>#VALUE!</v>
      </c>
      <c r="AD42" t="e">
        <f>LEN(RIGHT(DERS!I46,LEN(DERS!I46)-FIND(".",DERS!I46)))</f>
        <v>#VALUE!</v>
      </c>
    </row>
    <row r="43" spans="1:30">
      <c r="A43" s="10">
        <f ca="1">LEN(DERS!B47)-B43</f>
        <v>0</v>
      </c>
      <c r="B43" s="10">
        <f ca="1">SUMPRODUCT(LEN(DERS!B47)-LEN(SUBSTITUTE(DERS!B47,CHAR(ROW(INDIRECT("65:90"))),"")))</f>
        <v>0</v>
      </c>
      <c r="C43" s="10">
        <f t="shared" ca="1" si="0"/>
        <v>0</v>
      </c>
      <c r="D43" s="11" t="str">
        <f t="shared" ca="1" si="1"/>
        <v/>
      </c>
      <c r="E43">
        <v>39</v>
      </c>
      <c r="F43" t="str">
        <f>IF(ISNUMBER(SEARCH("*U*",DERS!J47)),"1","0")</f>
        <v>0</v>
      </c>
      <c r="G43" t="str">
        <f>IF(MOD(DERS!C47,1)=0,"0","1")</f>
        <v>0</v>
      </c>
      <c r="H43">
        <f t="shared" si="2"/>
        <v>0</v>
      </c>
      <c r="J43" t="str">
        <f>IF(MOD(DERS!D47,1)=0,"0","1")</f>
        <v>0</v>
      </c>
      <c r="K43">
        <f t="shared" si="3"/>
        <v>0</v>
      </c>
      <c r="M43" t="str">
        <f>IF(MOD(DERS!E47,1)=0,"0","1")</f>
        <v>0</v>
      </c>
      <c r="N43">
        <f t="shared" si="4"/>
        <v>0</v>
      </c>
      <c r="P43" t="str">
        <f>IF(MOD(DERS!G47,1)=0,"0","1")</f>
        <v>0</v>
      </c>
      <c r="Q43">
        <f t="shared" si="5"/>
        <v>0</v>
      </c>
      <c r="S43" t="str">
        <f>IF(MOD(DERS!H47,1)=0,"0","1")</f>
        <v>0</v>
      </c>
      <c r="T43">
        <f t="shared" si="6"/>
        <v>0</v>
      </c>
      <c r="V43" t="str">
        <f>IF(MOD(DERS!I47,1)=0,"0","1")</f>
        <v>0</v>
      </c>
      <c r="W43">
        <f t="shared" si="7"/>
        <v>0</v>
      </c>
      <c r="Y43" t="e">
        <f>LEN(RIGHT(DERS!C47,LEN(DERS!C47)-FIND(".",DERS!C47)))</f>
        <v>#VALUE!</v>
      </c>
      <c r="Z43" t="e">
        <f>LEN(RIGHT(DERS!D47,LEN(DERS!D47)-FIND(".",DERS!D47)))</f>
        <v>#VALUE!</v>
      </c>
      <c r="AA43" t="e">
        <f>LEN(RIGHT(DERS!E47,LEN(DERS!E47)-FIND(".",DERS!E47)))</f>
        <v>#VALUE!</v>
      </c>
      <c r="AB43" t="e">
        <f>LEN(RIGHT(DERS!G47,LEN(DERS!G47)-FIND(".",DERS!G47)))</f>
        <v>#VALUE!</v>
      </c>
      <c r="AC43" t="e">
        <f>LEN(RIGHT(DERS!H47,LEN(DERS!H47)-FIND(".",DERS!H47)))</f>
        <v>#VALUE!</v>
      </c>
      <c r="AD43" t="e">
        <f>LEN(RIGHT(DERS!I47,LEN(DERS!I47)-FIND(".",DERS!I47)))</f>
        <v>#VALUE!</v>
      </c>
    </row>
    <row r="44" spans="1:30">
      <c r="A44" s="10">
        <f ca="1">LEN(DERS!B48)-B44</f>
        <v>0</v>
      </c>
      <c r="B44" s="10">
        <f ca="1">SUMPRODUCT(LEN(DERS!B48)-LEN(SUBSTITUTE(DERS!B48,CHAR(ROW(INDIRECT("65:90"))),"")))</f>
        <v>0</v>
      </c>
      <c r="C44" s="10">
        <f t="shared" ca="1" si="0"/>
        <v>0</v>
      </c>
      <c r="D44" s="11" t="str">
        <f t="shared" ca="1" si="1"/>
        <v/>
      </c>
      <c r="E44">
        <v>40</v>
      </c>
      <c r="F44" t="str">
        <f>IF(ISNUMBER(SEARCH("*U*",DERS!J48)),"1","0")</f>
        <v>0</v>
      </c>
      <c r="G44" t="str">
        <f>IF(MOD(DERS!C48,1)=0,"0","1")</f>
        <v>0</v>
      </c>
      <c r="H44">
        <f t="shared" si="2"/>
        <v>0</v>
      </c>
      <c r="J44" t="str">
        <f>IF(MOD(DERS!D48,1)=0,"0","1")</f>
        <v>0</v>
      </c>
      <c r="K44">
        <f t="shared" si="3"/>
        <v>0</v>
      </c>
      <c r="M44" t="str">
        <f>IF(MOD(DERS!E48,1)=0,"0","1")</f>
        <v>0</v>
      </c>
      <c r="N44">
        <f t="shared" si="4"/>
        <v>0</v>
      </c>
      <c r="P44" t="str">
        <f>IF(MOD(DERS!G48,1)=0,"0","1")</f>
        <v>0</v>
      </c>
      <c r="Q44">
        <f t="shared" si="5"/>
        <v>0</v>
      </c>
      <c r="S44" t="str">
        <f>IF(MOD(DERS!H48,1)=0,"0","1")</f>
        <v>0</v>
      </c>
      <c r="T44">
        <f t="shared" si="6"/>
        <v>0</v>
      </c>
      <c r="V44" t="str">
        <f>IF(MOD(DERS!I48,1)=0,"0","1")</f>
        <v>0</v>
      </c>
      <c r="W44">
        <f t="shared" si="7"/>
        <v>0</v>
      </c>
      <c r="Y44" t="e">
        <f>LEN(RIGHT(DERS!C48,LEN(DERS!C48)-FIND(".",DERS!C48)))</f>
        <v>#VALUE!</v>
      </c>
      <c r="Z44" t="e">
        <f>LEN(RIGHT(DERS!D48,LEN(DERS!D48)-FIND(".",DERS!D48)))</f>
        <v>#VALUE!</v>
      </c>
      <c r="AA44" t="e">
        <f>LEN(RIGHT(DERS!E48,LEN(DERS!E48)-FIND(".",DERS!E48)))</f>
        <v>#VALUE!</v>
      </c>
      <c r="AB44" t="e">
        <f>LEN(RIGHT(DERS!G48,LEN(DERS!G48)-FIND(".",DERS!G48)))</f>
        <v>#VALUE!</v>
      </c>
      <c r="AC44" t="e">
        <f>LEN(RIGHT(DERS!H48,LEN(DERS!H48)-FIND(".",DERS!H48)))</f>
        <v>#VALUE!</v>
      </c>
      <c r="AD44" t="e">
        <f>LEN(RIGHT(DERS!I48,LEN(DERS!I48)-FIND(".",DERS!I48)))</f>
        <v>#VALUE!</v>
      </c>
    </row>
    <row r="45" spans="1:30">
      <c r="A45" s="10">
        <f ca="1">LEN(DERS!B49)-B45</f>
        <v>0</v>
      </c>
      <c r="B45" s="10">
        <f ca="1">SUMPRODUCT(LEN(DERS!B49)-LEN(SUBSTITUTE(DERS!B49,CHAR(ROW(INDIRECT("65:90"))),"")))</f>
        <v>0</v>
      </c>
      <c r="C45" s="10">
        <f t="shared" ca="1" si="0"/>
        <v>0</v>
      </c>
      <c r="D45" s="11" t="str">
        <f t="shared" ca="1" si="1"/>
        <v/>
      </c>
      <c r="E45">
        <v>41</v>
      </c>
      <c r="F45" t="str">
        <f>IF(ISNUMBER(SEARCH("*U*",DERS!J49)),"1","0")</f>
        <v>0</v>
      </c>
      <c r="G45" t="str">
        <f>IF(MOD(DERS!C49,1)=0,"0","1")</f>
        <v>0</v>
      </c>
      <c r="H45">
        <f t="shared" si="2"/>
        <v>0</v>
      </c>
      <c r="J45" t="str">
        <f>IF(MOD(DERS!D49,1)=0,"0","1")</f>
        <v>0</v>
      </c>
      <c r="K45">
        <f t="shared" si="3"/>
        <v>0</v>
      </c>
      <c r="M45" t="str">
        <f>IF(MOD(DERS!E49,1)=0,"0","1")</f>
        <v>0</v>
      </c>
      <c r="N45">
        <f t="shared" si="4"/>
        <v>0</v>
      </c>
      <c r="P45" t="str">
        <f>IF(MOD(DERS!G49,1)=0,"0","1")</f>
        <v>0</v>
      </c>
      <c r="Q45">
        <f t="shared" si="5"/>
        <v>0</v>
      </c>
      <c r="S45" t="str">
        <f>IF(MOD(DERS!H49,1)=0,"0","1")</f>
        <v>0</v>
      </c>
      <c r="T45">
        <f t="shared" si="6"/>
        <v>0</v>
      </c>
      <c r="V45" t="str">
        <f>IF(MOD(DERS!I49,1)=0,"0","1")</f>
        <v>0</v>
      </c>
      <c r="W45">
        <f t="shared" si="7"/>
        <v>0</v>
      </c>
      <c r="Y45" t="e">
        <f>LEN(RIGHT(DERS!C49,LEN(DERS!C49)-FIND(".",DERS!C49)))</f>
        <v>#VALUE!</v>
      </c>
      <c r="Z45" t="e">
        <f>LEN(RIGHT(DERS!D49,LEN(DERS!D49)-FIND(".",DERS!D49)))</f>
        <v>#VALUE!</v>
      </c>
      <c r="AA45" t="e">
        <f>LEN(RIGHT(DERS!E49,LEN(DERS!E49)-FIND(".",DERS!E49)))</f>
        <v>#VALUE!</v>
      </c>
      <c r="AB45" t="e">
        <f>LEN(RIGHT(DERS!G49,LEN(DERS!G49)-FIND(".",DERS!G49)))</f>
        <v>#VALUE!</v>
      </c>
      <c r="AC45" t="e">
        <f>LEN(RIGHT(DERS!H49,LEN(DERS!H49)-FIND(".",DERS!H49)))</f>
        <v>#VALUE!</v>
      </c>
      <c r="AD45" t="e">
        <f>LEN(RIGHT(DERS!I49,LEN(DERS!I49)-FIND(".",DERS!I49)))</f>
        <v>#VALUE!</v>
      </c>
    </row>
    <row r="46" spans="1:30">
      <c r="A46" s="10">
        <f ca="1">LEN(DERS!B50)-B46</f>
        <v>0</v>
      </c>
      <c r="B46" s="10">
        <f ca="1">SUMPRODUCT(LEN(DERS!B50)-LEN(SUBSTITUTE(DERS!B50,CHAR(ROW(INDIRECT("65:90"))),"")))</f>
        <v>0</v>
      </c>
      <c r="C46" s="10">
        <f t="shared" ca="1" si="0"/>
        <v>0</v>
      </c>
      <c r="D46" s="11" t="str">
        <f t="shared" ca="1" si="1"/>
        <v/>
      </c>
      <c r="E46">
        <v>42</v>
      </c>
      <c r="F46" t="str">
        <f>IF(ISNUMBER(SEARCH("*U*",DERS!J50)),"1","0")</f>
        <v>0</v>
      </c>
      <c r="G46" t="str">
        <f>IF(MOD(DERS!C50,1)=0,"0","1")</f>
        <v>0</v>
      </c>
      <c r="H46">
        <f t="shared" si="2"/>
        <v>0</v>
      </c>
      <c r="J46" t="str">
        <f>IF(MOD(DERS!D50,1)=0,"0","1")</f>
        <v>0</v>
      </c>
      <c r="K46">
        <f t="shared" si="3"/>
        <v>0</v>
      </c>
      <c r="M46" t="str">
        <f>IF(MOD(DERS!E50,1)=0,"0","1")</f>
        <v>0</v>
      </c>
      <c r="N46">
        <f t="shared" si="4"/>
        <v>0</v>
      </c>
      <c r="P46" t="str">
        <f>IF(MOD(DERS!G50,1)=0,"0","1")</f>
        <v>0</v>
      </c>
      <c r="Q46">
        <f t="shared" si="5"/>
        <v>0</v>
      </c>
      <c r="S46" t="str">
        <f>IF(MOD(DERS!H50,1)=0,"0","1")</f>
        <v>0</v>
      </c>
      <c r="T46">
        <f t="shared" si="6"/>
        <v>0</v>
      </c>
      <c r="V46" t="str">
        <f>IF(MOD(DERS!I50,1)=0,"0","1")</f>
        <v>0</v>
      </c>
      <c r="W46">
        <f t="shared" si="7"/>
        <v>0</v>
      </c>
      <c r="Y46" t="e">
        <f>LEN(RIGHT(DERS!C50,LEN(DERS!C50)-FIND(".",DERS!C50)))</f>
        <v>#VALUE!</v>
      </c>
      <c r="Z46" t="e">
        <f>LEN(RIGHT(DERS!D50,LEN(DERS!D50)-FIND(".",DERS!D50)))</f>
        <v>#VALUE!</v>
      </c>
      <c r="AA46" t="e">
        <f>LEN(RIGHT(DERS!E50,LEN(DERS!E50)-FIND(".",DERS!E50)))</f>
        <v>#VALUE!</v>
      </c>
      <c r="AB46" t="e">
        <f>LEN(RIGHT(DERS!G50,LEN(DERS!G50)-FIND(".",DERS!G50)))</f>
        <v>#VALUE!</v>
      </c>
      <c r="AC46" t="e">
        <f>LEN(RIGHT(DERS!H50,LEN(DERS!H50)-FIND(".",DERS!H50)))</f>
        <v>#VALUE!</v>
      </c>
      <c r="AD46" t="e">
        <f>LEN(RIGHT(DERS!I50,LEN(DERS!I50)-FIND(".",DERS!I50)))</f>
        <v>#VALUE!</v>
      </c>
    </row>
    <row r="47" spans="1:30">
      <c r="A47" s="10">
        <f ca="1">LEN(DERS!B51)-B47</f>
        <v>0</v>
      </c>
      <c r="B47" s="10">
        <f ca="1">SUMPRODUCT(LEN(DERS!B51)-LEN(SUBSTITUTE(DERS!B51,CHAR(ROW(INDIRECT("65:90"))),"")))</f>
        <v>0</v>
      </c>
      <c r="C47" s="10">
        <f t="shared" ca="1" si="0"/>
        <v>0</v>
      </c>
      <c r="D47" s="11" t="str">
        <f t="shared" ca="1" si="1"/>
        <v/>
      </c>
      <c r="E47">
        <v>43</v>
      </c>
      <c r="F47" t="str">
        <f>IF(ISNUMBER(SEARCH("*U*",DERS!J51)),"1","0")</f>
        <v>0</v>
      </c>
      <c r="G47" t="str">
        <f>IF(MOD(DERS!C51,1)=0,"0","1")</f>
        <v>0</v>
      </c>
      <c r="H47">
        <f t="shared" si="2"/>
        <v>0</v>
      </c>
      <c r="J47" t="str">
        <f>IF(MOD(DERS!D51,1)=0,"0","1")</f>
        <v>0</v>
      </c>
      <c r="K47">
        <f t="shared" si="3"/>
        <v>0</v>
      </c>
      <c r="M47" t="str">
        <f>IF(MOD(DERS!E51,1)=0,"0","1")</f>
        <v>0</v>
      </c>
      <c r="N47">
        <f t="shared" si="4"/>
        <v>0</v>
      </c>
      <c r="P47" t="str">
        <f>IF(MOD(DERS!G51,1)=0,"0","1")</f>
        <v>0</v>
      </c>
      <c r="Q47">
        <f t="shared" si="5"/>
        <v>0</v>
      </c>
      <c r="S47" t="str">
        <f>IF(MOD(DERS!H51,1)=0,"0","1")</f>
        <v>0</v>
      </c>
      <c r="T47">
        <f t="shared" si="6"/>
        <v>0</v>
      </c>
      <c r="V47" t="str">
        <f>IF(MOD(DERS!I51,1)=0,"0","1")</f>
        <v>0</v>
      </c>
      <c r="W47">
        <f t="shared" si="7"/>
        <v>0</v>
      </c>
      <c r="Y47" t="e">
        <f>LEN(RIGHT(DERS!C51,LEN(DERS!C51)-FIND(".",DERS!C51)))</f>
        <v>#VALUE!</v>
      </c>
      <c r="Z47" t="e">
        <f>LEN(RIGHT(DERS!D51,LEN(DERS!D51)-FIND(".",DERS!D51)))</f>
        <v>#VALUE!</v>
      </c>
      <c r="AA47" t="e">
        <f>LEN(RIGHT(DERS!E51,LEN(DERS!E51)-FIND(".",DERS!E51)))</f>
        <v>#VALUE!</v>
      </c>
      <c r="AB47" t="e">
        <f>LEN(RIGHT(DERS!G51,LEN(DERS!G51)-FIND(".",DERS!G51)))</f>
        <v>#VALUE!</v>
      </c>
      <c r="AC47" t="e">
        <f>LEN(RIGHT(DERS!H51,LEN(DERS!H51)-FIND(".",DERS!H51)))</f>
        <v>#VALUE!</v>
      </c>
      <c r="AD47" t="e">
        <f>LEN(RIGHT(DERS!I51,LEN(DERS!I51)-FIND(".",DERS!I51)))</f>
        <v>#VALUE!</v>
      </c>
    </row>
    <row r="48" spans="1:30">
      <c r="A48" s="10">
        <f ca="1">LEN(DERS!B52)-B48</f>
        <v>0</v>
      </c>
      <c r="B48" s="10">
        <f ca="1">SUMPRODUCT(LEN(DERS!B52)-LEN(SUBSTITUTE(DERS!B52,CHAR(ROW(INDIRECT("65:90"))),"")))</f>
        <v>0</v>
      </c>
      <c r="C48" s="10">
        <f t="shared" ca="1" si="0"/>
        <v>0</v>
      </c>
      <c r="D48" s="11" t="str">
        <f t="shared" ca="1" si="1"/>
        <v/>
      </c>
      <c r="E48">
        <v>44</v>
      </c>
      <c r="F48" t="str">
        <f>IF(ISNUMBER(SEARCH("*U*",DERS!J52)),"1","0")</f>
        <v>0</v>
      </c>
      <c r="G48" t="str">
        <f>IF(MOD(DERS!C52,1)=0,"0","1")</f>
        <v>0</v>
      </c>
      <c r="H48">
        <f t="shared" si="2"/>
        <v>0</v>
      </c>
      <c r="J48" t="str">
        <f>IF(MOD(DERS!D52,1)=0,"0","1")</f>
        <v>0</v>
      </c>
      <c r="K48">
        <f t="shared" si="3"/>
        <v>0</v>
      </c>
      <c r="M48" t="str">
        <f>IF(MOD(DERS!E52,1)=0,"0","1")</f>
        <v>0</v>
      </c>
      <c r="N48">
        <f t="shared" si="4"/>
        <v>0</v>
      </c>
      <c r="P48" t="str">
        <f>IF(MOD(DERS!G52,1)=0,"0","1")</f>
        <v>0</v>
      </c>
      <c r="Q48">
        <f t="shared" si="5"/>
        <v>0</v>
      </c>
      <c r="S48" t="str">
        <f>IF(MOD(DERS!H52,1)=0,"0","1")</f>
        <v>0</v>
      </c>
      <c r="T48">
        <f t="shared" si="6"/>
        <v>0</v>
      </c>
      <c r="V48" t="str">
        <f>IF(MOD(DERS!I52,1)=0,"0","1")</f>
        <v>0</v>
      </c>
      <c r="W48">
        <f t="shared" si="7"/>
        <v>0</v>
      </c>
      <c r="Y48" t="e">
        <f>LEN(RIGHT(DERS!C52,LEN(DERS!C52)-FIND(".",DERS!C52)))</f>
        <v>#VALUE!</v>
      </c>
      <c r="Z48" t="e">
        <f>LEN(RIGHT(DERS!D52,LEN(DERS!D52)-FIND(".",DERS!D52)))</f>
        <v>#VALUE!</v>
      </c>
      <c r="AA48" t="e">
        <f>LEN(RIGHT(DERS!E52,LEN(DERS!E52)-FIND(".",DERS!E52)))</f>
        <v>#VALUE!</v>
      </c>
      <c r="AB48" t="e">
        <f>LEN(RIGHT(DERS!G52,LEN(DERS!G52)-FIND(".",DERS!G52)))</f>
        <v>#VALUE!</v>
      </c>
      <c r="AC48" t="e">
        <f>LEN(RIGHT(DERS!H52,LEN(DERS!H52)-FIND(".",DERS!H52)))</f>
        <v>#VALUE!</v>
      </c>
      <c r="AD48" t="e">
        <f>LEN(RIGHT(DERS!I52,LEN(DERS!I52)-FIND(".",DERS!I52)))</f>
        <v>#VALUE!</v>
      </c>
    </row>
    <row r="49" spans="1:30">
      <c r="A49" s="10">
        <f ca="1">LEN(DERS!B53)-B49</f>
        <v>0</v>
      </c>
      <c r="B49" s="10">
        <f ca="1">SUMPRODUCT(LEN(DERS!B53)-LEN(SUBSTITUTE(DERS!B53,CHAR(ROW(INDIRECT("65:90"))),"")))</f>
        <v>0</v>
      </c>
      <c r="C49" s="10">
        <f t="shared" ref="C49:C54" ca="1" si="8">B49*1.5+A49</f>
        <v>0</v>
      </c>
      <c r="D49" s="11" t="str">
        <f t="shared" ca="1" si="1"/>
        <v/>
      </c>
      <c r="E49">
        <v>45</v>
      </c>
      <c r="F49" t="str">
        <f>IF(ISNUMBER(SEARCH("*U*",DERS!J53)),"1","0")</f>
        <v>0</v>
      </c>
      <c r="G49" t="str">
        <f>IF(MOD(DERS!C53,1)=0,"0","1")</f>
        <v>0</v>
      </c>
      <c r="H49">
        <f t="shared" si="2"/>
        <v>0</v>
      </c>
      <c r="J49" t="str">
        <f>IF(MOD(DERS!D53,1)=0,"0","1")</f>
        <v>0</v>
      </c>
      <c r="K49">
        <f t="shared" si="3"/>
        <v>0</v>
      </c>
      <c r="M49" t="str">
        <f>IF(MOD(DERS!E53,1)=0,"0","1")</f>
        <v>0</v>
      </c>
      <c r="N49">
        <f t="shared" si="4"/>
        <v>0</v>
      </c>
      <c r="P49" t="str">
        <f>IF(MOD(DERS!G53,1)=0,"0","1")</f>
        <v>0</v>
      </c>
      <c r="Q49">
        <f t="shared" si="5"/>
        <v>0</v>
      </c>
      <c r="S49" t="str">
        <f>IF(MOD(DERS!H53,1)=0,"0","1")</f>
        <v>0</v>
      </c>
      <c r="T49">
        <f t="shared" si="6"/>
        <v>0</v>
      </c>
      <c r="V49" t="str">
        <f>IF(MOD(DERS!I53,1)=0,"0","1")</f>
        <v>0</v>
      </c>
      <c r="W49">
        <f t="shared" si="7"/>
        <v>0</v>
      </c>
      <c r="Y49" t="e">
        <f>LEN(RIGHT(DERS!C53,LEN(DERS!C53)-FIND(".",DERS!C53)))</f>
        <v>#VALUE!</v>
      </c>
      <c r="Z49" t="e">
        <f>LEN(RIGHT(DERS!D53,LEN(DERS!D53)-FIND(".",DERS!D53)))</f>
        <v>#VALUE!</v>
      </c>
      <c r="AA49" t="e">
        <f>LEN(RIGHT(DERS!E53,LEN(DERS!E53)-FIND(".",DERS!E53)))</f>
        <v>#VALUE!</v>
      </c>
      <c r="AB49" t="e">
        <f>LEN(RIGHT(DERS!G53,LEN(DERS!G53)-FIND(".",DERS!G53)))</f>
        <v>#VALUE!</v>
      </c>
      <c r="AC49" t="e">
        <f>LEN(RIGHT(DERS!H53,LEN(DERS!H53)-FIND(".",DERS!H53)))</f>
        <v>#VALUE!</v>
      </c>
      <c r="AD49" t="e">
        <f>LEN(RIGHT(DERS!I53,LEN(DERS!I53)-FIND(".",DERS!I53)))</f>
        <v>#VALUE!</v>
      </c>
    </row>
    <row r="50" spans="1:30">
      <c r="A50" s="10">
        <f ca="1">LEN(DERS!B54)-B50</f>
        <v>0</v>
      </c>
      <c r="B50" s="10">
        <f ca="1">SUMPRODUCT(LEN(DERS!B54)-LEN(SUBSTITUTE(DERS!B54,CHAR(ROW(INDIRECT("65:90"))),"")))</f>
        <v>0</v>
      </c>
      <c r="C50" s="10">
        <f t="shared" ca="1" si="8"/>
        <v>0</v>
      </c>
      <c r="D50" s="11" t="str">
        <f ca="1">IF(C50&gt;20,"Too Long","")</f>
        <v/>
      </c>
      <c r="E50">
        <v>46</v>
      </c>
      <c r="F50" t="str">
        <f>IF(ISNUMBER(SEARCH("*U*",DERS!J54)),"1","0")</f>
        <v>0</v>
      </c>
      <c r="G50" t="str">
        <f>IF(MOD(DERS!C54,1)=0,"0","1")</f>
        <v>0</v>
      </c>
      <c r="H50">
        <f t="shared" si="2"/>
        <v>0</v>
      </c>
      <c r="J50" t="str">
        <f>IF(MOD(DERS!D54,1)=0,"0","1")</f>
        <v>0</v>
      </c>
      <c r="K50">
        <f t="shared" si="3"/>
        <v>0</v>
      </c>
      <c r="M50" t="str">
        <f>IF(MOD(DERS!E54,1)=0,"0","1")</f>
        <v>0</v>
      </c>
      <c r="N50">
        <f t="shared" si="4"/>
        <v>0</v>
      </c>
      <c r="P50" t="str">
        <f>IF(MOD(DERS!G54,1)=0,"0","1")</f>
        <v>0</v>
      </c>
      <c r="Q50">
        <f t="shared" si="5"/>
        <v>0</v>
      </c>
      <c r="S50" t="str">
        <f>IF(MOD(DERS!H54,1)=0,"0","1")</f>
        <v>0</v>
      </c>
      <c r="T50">
        <f t="shared" si="6"/>
        <v>0</v>
      </c>
      <c r="V50" t="str">
        <f>IF(MOD(DERS!I54,1)=0,"0","1")</f>
        <v>0</v>
      </c>
      <c r="W50">
        <f t="shared" si="7"/>
        <v>0</v>
      </c>
      <c r="Y50" t="e">
        <f>LEN(RIGHT(DERS!C54,LEN(DERS!C54)-FIND(".",DERS!C54)))</f>
        <v>#VALUE!</v>
      </c>
      <c r="Z50" t="e">
        <f>LEN(RIGHT(DERS!D54,LEN(DERS!D54)-FIND(".",DERS!D54)))</f>
        <v>#VALUE!</v>
      </c>
      <c r="AA50" t="e">
        <f>LEN(RIGHT(DERS!E54,LEN(DERS!E54)-FIND(".",DERS!E54)))</f>
        <v>#VALUE!</v>
      </c>
      <c r="AB50" t="e">
        <f>LEN(RIGHT(DERS!G54,LEN(DERS!G54)-FIND(".",DERS!G54)))</f>
        <v>#VALUE!</v>
      </c>
      <c r="AC50" t="e">
        <f>LEN(RIGHT(DERS!H54,LEN(DERS!H54)-FIND(".",DERS!H54)))</f>
        <v>#VALUE!</v>
      </c>
      <c r="AD50" t="e">
        <f>LEN(RIGHT(DERS!I54,LEN(DERS!I54)-FIND(".",DERS!I54)))</f>
        <v>#VALUE!</v>
      </c>
    </row>
    <row r="51" spans="1:30">
      <c r="A51" s="10">
        <f ca="1">LEN(DERS!B55)-B51</f>
        <v>0</v>
      </c>
      <c r="B51" s="10">
        <f ca="1">SUMPRODUCT(LEN(DERS!B55)-LEN(SUBSTITUTE(DERS!B55,CHAR(ROW(INDIRECT("65:90"))),"")))</f>
        <v>0</v>
      </c>
      <c r="C51" s="10">
        <f t="shared" ca="1" si="8"/>
        <v>0</v>
      </c>
      <c r="D51" s="11" t="str">
        <f ca="1">IF(C51&gt;20,"Too Long","")</f>
        <v/>
      </c>
      <c r="E51">
        <v>47</v>
      </c>
      <c r="F51" t="str">
        <f>IF(ISNUMBER(SEARCH("*U*",DERS!J55)),"1","0")</f>
        <v>0</v>
      </c>
      <c r="G51" t="str">
        <f>IF(MOD(DERS!C55,1)=0,"0","1")</f>
        <v>0</v>
      </c>
      <c r="H51">
        <f t="shared" si="2"/>
        <v>0</v>
      </c>
      <c r="J51" t="str">
        <f>IF(MOD(DERS!D55,1)=0,"0","1")</f>
        <v>0</v>
      </c>
      <c r="K51">
        <f t="shared" si="3"/>
        <v>0</v>
      </c>
      <c r="M51" t="str">
        <f>IF(MOD(DERS!E55,1)=0,"0","1")</f>
        <v>0</v>
      </c>
      <c r="N51">
        <f t="shared" si="4"/>
        <v>0</v>
      </c>
      <c r="P51" t="str">
        <f>IF(MOD(DERS!G55,1)=0,"0","1")</f>
        <v>0</v>
      </c>
      <c r="Q51">
        <f t="shared" si="5"/>
        <v>0</v>
      </c>
      <c r="S51" t="str">
        <f>IF(MOD(DERS!H55,1)=0,"0","1")</f>
        <v>0</v>
      </c>
      <c r="T51">
        <f t="shared" si="6"/>
        <v>0</v>
      </c>
      <c r="V51" t="str">
        <f>IF(MOD(DERS!I55,1)=0,"0","1")</f>
        <v>0</v>
      </c>
      <c r="W51">
        <f t="shared" si="7"/>
        <v>0</v>
      </c>
      <c r="Y51" t="e">
        <f>LEN(RIGHT(DERS!C55,LEN(DERS!C55)-FIND(".",DERS!C55)))</f>
        <v>#VALUE!</v>
      </c>
      <c r="Z51" t="e">
        <f>LEN(RIGHT(DERS!D55,LEN(DERS!D55)-FIND(".",DERS!D55)))</f>
        <v>#VALUE!</v>
      </c>
      <c r="AA51" t="e">
        <f>LEN(RIGHT(DERS!E55,LEN(DERS!E55)-FIND(".",DERS!E55)))</f>
        <v>#VALUE!</v>
      </c>
      <c r="AB51" t="e">
        <f>LEN(RIGHT(DERS!G55,LEN(DERS!G55)-FIND(".",DERS!G55)))</f>
        <v>#VALUE!</v>
      </c>
      <c r="AC51" t="e">
        <f>LEN(RIGHT(DERS!H55,LEN(DERS!H55)-FIND(".",DERS!H55)))</f>
        <v>#VALUE!</v>
      </c>
      <c r="AD51" t="e">
        <f>LEN(RIGHT(DERS!I55,LEN(DERS!I55)-FIND(".",DERS!I55)))</f>
        <v>#VALUE!</v>
      </c>
    </row>
    <row r="52" spans="1:30">
      <c r="A52" s="10">
        <f ca="1">LEN(DERS!B56)-B52</f>
        <v>0</v>
      </c>
      <c r="B52" s="10">
        <f ca="1">SUMPRODUCT(LEN(DERS!B56)-LEN(SUBSTITUTE(DERS!B56,CHAR(ROW(INDIRECT("65:90"))),"")))</f>
        <v>0</v>
      </c>
      <c r="C52" s="10">
        <f t="shared" ca="1" si="8"/>
        <v>0</v>
      </c>
      <c r="D52" s="11" t="str">
        <f ca="1">IF(C52&gt;20,"Too Long","")</f>
        <v/>
      </c>
      <c r="E52">
        <v>48</v>
      </c>
      <c r="F52" t="str">
        <f>IF(ISNUMBER(SEARCH("*U*",DERS!J56)),"1","0")</f>
        <v>0</v>
      </c>
      <c r="G52" t="str">
        <f>IF(MOD(DERS!C56,1)=0,"0","1")</f>
        <v>0</v>
      </c>
      <c r="H52">
        <f t="shared" si="2"/>
        <v>0</v>
      </c>
      <c r="J52" t="str">
        <f>IF(MOD(DERS!D56,1)=0,"0","1")</f>
        <v>0</v>
      </c>
      <c r="K52">
        <f t="shared" si="3"/>
        <v>0</v>
      </c>
      <c r="M52" t="str">
        <f>IF(MOD(DERS!E56,1)=0,"0","1")</f>
        <v>0</v>
      </c>
      <c r="N52">
        <f t="shared" si="4"/>
        <v>0</v>
      </c>
      <c r="P52" t="str">
        <f>IF(MOD(DERS!G56,1)=0,"0","1")</f>
        <v>0</v>
      </c>
      <c r="Q52">
        <f t="shared" si="5"/>
        <v>0</v>
      </c>
      <c r="S52" t="str">
        <f>IF(MOD(DERS!H56,1)=0,"0","1")</f>
        <v>0</v>
      </c>
      <c r="T52">
        <f t="shared" si="6"/>
        <v>0</v>
      </c>
      <c r="V52" t="str">
        <f>IF(MOD(DERS!I56,1)=0,"0","1")</f>
        <v>0</v>
      </c>
      <c r="W52">
        <f t="shared" si="7"/>
        <v>0</v>
      </c>
      <c r="Y52" t="e">
        <f>LEN(RIGHT(DERS!C56,LEN(DERS!C56)-FIND(".",DERS!C56)))</f>
        <v>#VALUE!</v>
      </c>
      <c r="Z52" t="e">
        <f>LEN(RIGHT(DERS!D56,LEN(DERS!D56)-FIND(".",DERS!D56)))</f>
        <v>#VALUE!</v>
      </c>
      <c r="AA52" t="e">
        <f>LEN(RIGHT(DERS!E56,LEN(DERS!E56)-FIND(".",DERS!E56)))</f>
        <v>#VALUE!</v>
      </c>
      <c r="AB52" t="e">
        <f>LEN(RIGHT(DERS!G56,LEN(DERS!G56)-FIND(".",DERS!G56)))</f>
        <v>#VALUE!</v>
      </c>
      <c r="AC52" t="e">
        <f>LEN(RIGHT(DERS!H56,LEN(DERS!H56)-FIND(".",DERS!H56)))</f>
        <v>#VALUE!</v>
      </c>
      <c r="AD52" t="e">
        <f>LEN(RIGHT(DERS!I56,LEN(DERS!I56)-FIND(".",DERS!I56)))</f>
        <v>#VALUE!</v>
      </c>
    </row>
    <row r="53" spans="1:30">
      <c r="A53" s="10">
        <f ca="1">LEN(DERS!B57)-B53</f>
        <v>0</v>
      </c>
      <c r="B53" s="10">
        <f ca="1">SUMPRODUCT(LEN(DERS!B57)-LEN(SUBSTITUTE(DERS!B57,CHAR(ROW(INDIRECT("65:90"))),"")))</f>
        <v>0</v>
      </c>
      <c r="C53" s="10">
        <f t="shared" ca="1" si="8"/>
        <v>0</v>
      </c>
      <c r="D53" s="11" t="str">
        <f ca="1">IF(C53&gt;20,"Too Long","")</f>
        <v/>
      </c>
      <c r="E53">
        <v>49</v>
      </c>
      <c r="F53" t="str">
        <f>IF(ISNUMBER(SEARCH("*U*",DERS!J57)),"1","0")</f>
        <v>0</v>
      </c>
      <c r="G53" t="str">
        <f>IF(MOD(DERS!C57,1)=0,"0","1")</f>
        <v>0</v>
      </c>
      <c r="H53">
        <f t="shared" si="2"/>
        <v>0</v>
      </c>
      <c r="J53" t="str">
        <f>IF(MOD(DERS!D57,1)=0,"0","1")</f>
        <v>0</v>
      </c>
      <c r="K53">
        <f t="shared" si="3"/>
        <v>0</v>
      </c>
      <c r="M53" t="str">
        <f>IF(MOD(DERS!E57,1)=0,"0","1")</f>
        <v>0</v>
      </c>
      <c r="N53">
        <f t="shared" si="4"/>
        <v>0</v>
      </c>
      <c r="P53" t="str">
        <f>IF(MOD(DERS!G57,1)=0,"0","1")</f>
        <v>0</v>
      </c>
      <c r="Q53">
        <f t="shared" si="5"/>
        <v>0</v>
      </c>
      <c r="S53" t="str">
        <f>IF(MOD(DERS!H57,1)=0,"0","1")</f>
        <v>0</v>
      </c>
      <c r="T53">
        <f t="shared" si="6"/>
        <v>0</v>
      </c>
      <c r="V53" t="str">
        <f>IF(MOD(DERS!I57,1)=0,"0","1")</f>
        <v>0</v>
      </c>
      <c r="W53">
        <f t="shared" si="7"/>
        <v>0</v>
      </c>
      <c r="Y53" t="e">
        <f>LEN(RIGHT(DERS!C57,LEN(DERS!C57)-FIND(".",DERS!C57)))</f>
        <v>#VALUE!</v>
      </c>
      <c r="Z53" t="e">
        <f>LEN(RIGHT(DERS!D57,LEN(DERS!D57)-FIND(".",DERS!D57)))</f>
        <v>#VALUE!</v>
      </c>
      <c r="AA53" t="e">
        <f>LEN(RIGHT(DERS!E57,LEN(DERS!E57)-FIND(".",DERS!E57)))</f>
        <v>#VALUE!</v>
      </c>
      <c r="AB53" t="e">
        <f>LEN(RIGHT(DERS!G57,LEN(DERS!G57)-FIND(".",DERS!G57)))</f>
        <v>#VALUE!</v>
      </c>
      <c r="AC53" t="e">
        <f>LEN(RIGHT(DERS!H57,LEN(DERS!H57)-FIND(".",DERS!H57)))</f>
        <v>#VALUE!</v>
      </c>
      <c r="AD53" t="e">
        <f>LEN(RIGHT(DERS!I57,LEN(DERS!I57)-FIND(".",DERS!I57)))</f>
        <v>#VALUE!</v>
      </c>
    </row>
    <row r="54" spans="1:30">
      <c r="A54" s="10">
        <f ca="1">LEN(DERS!B58)-B54</f>
        <v>0</v>
      </c>
      <c r="B54" s="10">
        <f ca="1">SUMPRODUCT(LEN(DERS!B58)-LEN(SUBSTITUTE(DERS!B58,CHAR(ROW(INDIRECT("65:90"))),"")))</f>
        <v>0</v>
      </c>
      <c r="C54" s="10">
        <f t="shared" ca="1" si="8"/>
        <v>0</v>
      </c>
      <c r="D54" s="11" t="str">
        <f ca="1">IF(C54&gt;20,"Too Long","")</f>
        <v/>
      </c>
      <c r="E54">
        <v>50</v>
      </c>
      <c r="F54" t="str">
        <f>IF(ISNUMBER(SEARCH("*U*",DERS!J58)),"1","0")</f>
        <v>0</v>
      </c>
      <c r="G54" t="str">
        <f>IF(MOD(DERS!C58,1)=0,"0","1")</f>
        <v>0</v>
      </c>
      <c r="H54">
        <f t="shared" si="2"/>
        <v>0</v>
      </c>
      <c r="J54" t="str">
        <f>IF(MOD(DERS!D58,1)=0,"0","1")</f>
        <v>0</v>
      </c>
      <c r="K54">
        <f t="shared" si="3"/>
        <v>0</v>
      </c>
      <c r="M54" t="str">
        <f>IF(MOD(DERS!E58,1)=0,"0","1")</f>
        <v>0</v>
      </c>
      <c r="N54">
        <f t="shared" si="4"/>
        <v>0</v>
      </c>
      <c r="P54" t="str">
        <f>IF(MOD(DERS!G58,1)=0,"0","1")</f>
        <v>0</v>
      </c>
      <c r="Q54">
        <f t="shared" si="5"/>
        <v>0</v>
      </c>
      <c r="S54" t="str">
        <f>IF(MOD(DERS!H58,1)=0,"0","1")</f>
        <v>0</v>
      </c>
      <c r="T54">
        <f t="shared" si="6"/>
        <v>0</v>
      </c>
      <c r="V54" t="str">
        <f>IF(MOD(DERS!I58,1)=0,"0","1")</f>
        <v>0</v>
      </c>
      <c r="W54">
        <f t="shared" si="7"/>
        <v>0</v>
      </c>
      <c r="Y54" t="e">
        <f>LEN(RIGHT(DERS!C58,LEN(DERS!C58)-FIND(".",DERS!C58)))</f>
        <v>#VALUE!</v>
      </c>
      <c r="Z54" t="e">
        <f>LEN(RIGHT(DERS!D58,LEN(DERS!D58)-FIND(".",DERS!D58)))</f>
        <v>#VALUE!</v>
      </c>
      <c r="AA54" t="e">
        <f>LEN(RIGHT(DERS!E58,LEN(DERS!E58)-FIND(".",DERS!E58)))</f>
        <v>#VALUE!</v>
      </c>
      <c r="AB54" t="e">
        <f>LEN(RIGHT(DERS!G58,LEN(DERS!G58)-FIND(".",DERS!G58)))</f>
        <v>#VALUE!</v>
      </c>
      <c r="AC54" t="e">
        <f>LEN(RIGHT(DERS!H58,LEN(DERS!H58)-FIND(".",DERS!H58)))</f>
        <v>#VALUE!</v>
      </c>
      <c r="AD54" t="e">
        <f>LEN(RIGHT(DERS!I58,LEN(DERS!I58)-FIND(".",DERS!I58)))</f>
        <v>#VALUE!</v>
      </c>
    </row>
    <row r="56" spans="1:30">
      <c r="E56" s="189" t="s">
        <v>114</v>
      </c>
      <c r="F56" s="189"/>
      <c r="G56" s="189"/>
      <c r="H56" s="189"/>
      <c r="I56" s="189"/>
    </row>
    <row r="57" spans="1:30">
      <c r="E57" s="101" t="s">
        <v>104</v>
      </c>
      <c r="F57" s="101" t="s">
        <v>105</v>
      </c>
      <c r="G57" s="101" t="s">
        <v>106</v>
      </c>
      <c r="H57" s="101" t="s">
        <v>107</v>
      </c>
      <c r="I57" s="101" t="s">
        <v>108</v>
      </c>
      <c r="J57" s="101" t="s">
        <v>109</v>
      </c>
      <c r="L57" t="s">
        <v>115</v>
      </c>
      <c r="O57" s="101" t="s">
        <v>104</v>
      </c>
      <c r="P57" s="101" t="s">
        <v>105</v>
      </c>
      <c r="Q57" s="101" t="s">
        <v>106</v>
      </c>
      <c r="R57" s="101" t="s">
        <v>107</v>
      </c>
      <c r="S57" s="101" t="s">
        <v>108</v>
      </c>
      <c r="T57" s="101" t="s">
        <v>109</v>
      </c>
      <c r="V57" s="101" t="s">
        <v>116</v>
      </c>
      <c r="W57" s="101" t="s">
        <v>117</v>
      </c>
      <c r="AA57" t="s">
        <v>111</v>
      </c>
    </row>
    <row r="58" spans="1:30">
      <c r="D58">
        <v>1</v>
      </c>
      <c r="E58">
        <f>SUM(LEN(DERS!C9)-LEN(SUBSTITUTE(DERS!C9,{1,2,3,4,5,6,7,8,9,0},)))</f>
        <v>0</v>
      </c>
      <c r="F58">
        <f>SUM(LEN(DERS!D9)-LEN(SUBSTITUTE(DERS!D9,{1,2,3,4,5,6,7,8,9,0},)))</f>
        <v>0</v>
      </c>
      <c r="G58">
        <f>SUM(LEN(DERS!E9)-LEN(SUBSTITUTE(DERS!E9,{1,2,3,4,5,6,7,8,9,0},)))</f>
        <v>0</v>
      </c>
      <c r="H58">
        <f>SUM(LEN(DERS!G9)-LEN(SUBSTITUTE(DERS!G9,{1,2,3,4,5,6,7,8,9,0},)))</f>
        <v>0</v>
      </c>
      <c r="I58">
        <f>SUM(LEN(DERS!H9)-LEN(SUBSTITUTE(DERS!H9,{1,2,3,4,5,6,7,8,9,0},)))</f>
        <v>0</v>
      </c>
      <c r="J58">
        <f>SUM(LEN(DERS!I9)-LEN(SUBSTITUTE(DERS!I9,{1,2,3,4,5,6,7,8,9,0},)))</f>
        <v>0</v>
      </c>
      <c r="L58">
        <f>SUM(LEN(DERS!K9)-LEN(SUBSTITUTE(DERS!K9,{1,2,3,4,5,6,7,8,9,0},)))</f>
        <v>0</v>
      </c>
      <c r="N58">
        <v>1</v>
      </c>
      <c r="O58">
        <f>SUM(IF(E58&gt;4,"2","0"),+F5)</f>
        <v>0</v>
      </c>
      <c r="P58">
        <f>SUM(IF(F58&gt;4,"2","0"),+F5)</f>
        <v>0</v>
      </c>
      <c r="Q58">
        <f>SUM(IF(G58&gt;4,"2","0"),+F5)</f>
        <v>0</v>
      </c>
      <c r="R58">
        <f>SUM(IF(H58&gt;4,"2","0"),+F5)</f>
        <v>0</v>
      </c>
      <c r="S58">
        <f>SUM(IF(I58&gt;4,"2","0"),+F5)</f>
        <v>0</v>
      </c>
      <c r="T58">
        <f>SUM(IF(J58&gt;4,"2","0"),+F5)</f>
        <v>0</v>
      </c>
      <c r="V58" t="str">
        <f>IF(ISNUMBER(SEARCH("*kg*",DERS!F9)),"1","0")</f>
        <v>0</v>
      </c>
      <c r="W58" t="str">
        <f>IF(ISNUMBER(SEARCH("*kg*",DERS!U9)),"-1","0")</f>
        <v>0</v>
      </c>
      <c r="X58">
        <f>SUM(V58+W58)</f>
        <v>0</v>
      </c>
      <c r="AA58" t="str">
        <f>IF(ISNUMBER(SEARCH("*U*",DERS!F9)),"1","0")</f>
        <v>0</v>
      </c>
    </row>
    <row r="59" spans="1:30">
      <c r="D59">
        <v>2</v>
      </c>
      <c r="E59">
        <f>SUM(LEN(DERS!C10)-LEN(SUBSTITUTE(DERS!C10,{1,2,3,4,5,6,7,8,9,0},)))</f>
        <v>0</v>
      </c>
      <c r="F59">
        <f>SUM(LEN(DERS!D10)-LEN(SUBSTITUTE(DERS!D10,{1,2,3,4,5,6,7,8,9,0},)))</f>
        <v>0</v>
      </c>
      <c r="G59">
        <f>SUM(LEN(DERS!E10)-LEN(SUBSTITUTE(DERS!E10,{1,2,3,4,5,6,7,8,9,0},)))</f>
        <v>0</v>
      </c>
      <c r="H59">
        <f>SUM(LEN(DERS!G10)-LEN(SUBSTITUTE(DERS!G10,{1,2,3,4,5,6,7,8,9,0},)))</f>
        <v>0</v>
      </c>
      <c r="I59">
        <f>SUM(LEN(DERS!H10)-LEN(SUBSTITUTE(DERS!H10,{1,2,3,4,5,6,7,8,9,0},)))</f>
        <v>0</v>
      </c>
      <c r="J59">
        <f>SUM(LEN(DERS!I10)-LEN(SUBSTITUTE(DERS!I10,{1,2,3,4,5,6,7,8,9,0},)))</f>
        <v>0</v>
      </c>
      <c r="L59">
        <f>SUM(LEN(DERS!K10)-LEN(SUBSTITUTE(DERS!K10,{1,2,3,4,5,6,7,8,9,0},)))</f>
        <v>0</v>
      </c>
      <c r="N59">
        <v>2</v>
      </c>
      <c r="O59">
        <f t="shared" ref="O59:O107" si="9">SUM(IF(E59&gt;4,"2","0"),+F6)</f>
        <v>0</v>
      </c>
      <c r="P59">
        <f t="shared" ref="P59:P107" si="10">SUM(IF(F59&gt;4,"2","0"),+F6)</f>
        <v>0</v>
      </c>
      <c r="Q59">
        <f t="shared" ref="Q59:Q107" si="11">SUM(IF(G59&gt;4,"2","0"),+F6)</f>
        <v>0</v>
      </c>
      <c r="R59">
        <f t="shared" ref="R59:R107" si="12">SUM(IF(H59&gt;4,"2","0"),+F6)</f>
        <v>0</v>
      </c>
      <c r="S59">
        <f t="shared" ref="S59:S107" si="13">SUM(IF(I59&gt;4,"2","0"),+F6)</f>
        <v>0</v>
      </c>
      <c r="T59">
        <f t="shared" ref="T59:T107" si="14">SUM(IF(J59&gt;4,"2","0"),+F6)</f>
        <v>0</v>
      </c>
      <c r="V59" t="str">
        <f>IF(ISNUMBER(SEARCH("*kg*",DERS!F10)),"1","0")</f>
        <v>0</v>
      </c>
      <c r="W59" t="str">
        <f>IF(ISNUMBER(SEARCH("*kg*",DERS!U10)),"-1","0")</f>
        <v>0</v>
      </c>
      <c r="X59">
        <f t="shared" ref="X59:X107" si="15">SUM(V59+W59)</f>
        <v>0</v>
      </c>
      <c r="AA59" t="str">
        <f>IF(ISNUMBER(SEARCH("*U*",DERS!F10)),"1","0")</f>
        <v>0</v>
      </c>
    </row>
    <row r="60" spans="1:30">
      <c r="D60">
        <v>3</v>
      </c>
      <c r="E60">
        <f>SUM(LEN(DERS!C11)-LEN(SUBSTITUTE(DERS!C11,{1,2,3,4,5,6,7,8,9,0},)))</f>
        <v>0</v>
      </c>
      <c r="F60">
        <f>SUM(LEN(DERS!D11)-LEN(SUBSTITUTE(DERS!D11,{1,2,3,4,5,6,7,8,9,0},)))</f>
        <v>0</v>
      </c>
      <c r="G60">
        <f>SUM(LEN(DERS!E11)-LEN(SUBSTITUTE(DERS!E11,{1,2,3,4,5,6,7,8,9,0},)))</f>
        <v>0</v>
      </c>
      <c r="H60">
        <f>SUM(LEN(DERS!G11)-LEN(SUBSTITUTE(DERS!G11,{1,2,3,4,5,6,7,8,9,0},)))</f>
        <v>0</v>
      </c>
      <c r="I60">
        <f>SUM(LEN(DERS!H11)-LEN(SUBSTITUTE(DERS!H11,{1,2,3,4,5,6,7,8,9,0},)))</f>
        <v>0</v>
      </c>
      <c r="J60">
        <f>SUM(LEN(DERS!I11)-LEN(SUBSTITUTE(DERS!I11,{1,2,3,4,5,6,7,8,9,0},)))</f>
        <v>0</v>
      </c>
      <c r="L60">
        <f>SUM(LEN(DERS!K11)-LEN(SUBSTITUTE(DERS!K11,{1,2,3,4,5,6,7,8,9,0},)))</f>
        <v>0</v>
      </c>
      <c r="N60">
        <v>3</v>
      </c>
      <c r="O60">
        <f t="shared" si="9"/>
        <v>0</v>
      </c>
      <c r="P60">
        <f t="shared" si="10"/>
        <v>0</v>
      </c>
      <c r="Q60">
        <f t="shared" si="11"/>
        <v>0</v>
      </c>
      <c r="R60">
        <f t="shared" si="12"/>
        <v>0</v>
      </c>
      <c r="S60">
        <f t="shared" si="13"/>
        <v>0</v>
      </c>
      <c r="T60">
        <f t="shared" si="14"/>
        <v>0</v>
      </c>
      <c r="V60" t="str">
        <f>IF(ISNUMBER(SEARCH("*kg*",DERS!F11)),"1","0")</f>
        <v>0</v>
      </c>
      <c r="W60" t="str">
        <f>IF(ISNUMBER(SEARCH("*kg*",DERS!U11)),"-1","0")</f>
        <v>0</v>
      </c>
      <c r="X60">
        <f t="shared" si="15"/>
        <v>0</v>
      </c>
      <c r="AA60" t="str">
        <f>IF(ISNUMBER(SEARCH("*U*",DERS!F11)),"1","0")</f>
        <v>0</v>
      </c>
    </row>
    <row r="61" spans="1:30">
      <c r="D61">
        <v>4</v>
      </c>
      <c r="E61">
        <f>SUM(LEN(DERS!C12)-LEN(SUBSTITUTE(DERS!C12,{1,2,3,4,5,6,7,8,9,0},)))</f>
        <v>0</v>
      </c>
      <c r="F61">
        <f>SUM(LEN(DERS!D12)-LEN(SUBSTITUTE(DERS!D12,{1,2,3,4,5,6,7,8,9,0},)))</f>
        <v>0</v>
      </c>
      <c r="G61">
        <f>SUM(LEN(DERS!E12)-LEN(SUBSTITUTE(DERS!E12,{1,2,3,4,5,6,7,8,9,0},)))</f>
        <v>0</v>
      </c>
      <c r="H61">
        <f>SUM(LEN(DERS!G12)-LEN(SUBSTITUTE(DERS!G12,{1,2,3,4,5,6,7,8,9,0},)))</f>
        <v>0</v>
      </c>
      <c r="I61">
        <f>SUM(LEN(DERS!H12)-LEN(SUBSTITUTE(DERS!H12,{1,2,3,4,5,6,7,8,9,0},)))</f>
        <v>0</v>
      </c>
      <c r="J61">
        <f>SUM(LEN(DERS!I12)-LEN(SUBSTITUTE(DERS!I12,{1,2,3,4,5,6,7,8,9,0},)))</f>
        <v>0</v>
      </c>
      <c r="L61">
        <f>SUM(LEN(DERS!K12)-LEN(SUBSTITUTE(DERS!K12,{1,2,3,4,5,6,7,8,9,0},)))</f>
        <v>0</v>
      </c>
      <c r="N61">
        <v>4</v>
      </c>
      <c r="O61">
        <f t="shared" si="9"/>
        <v>0</v>
      </c>
      <c r="P61">
        <f t="shared" si="10"/>
        <v>0</v>
      </c>
      <c r="Q61">
        <f t="shared" si="11"/>
        <v>0</v>
      </c>
      <c r="R61">
        <f t="shared" si="12"/>
        <v>0</v>
      </c>
      <c r="S61">
        <f t="shared" si="13"/>
        <v>0</v>
      </c>
      <c r="T61">
        <f t="shared" si="14"/>
        <v>0</v>
      </c>
      <c r="V61" t="str">
        <f>IF(ISNUMBER(SEARCH("*kg*",DERS!F12)),"1","0")</f>
        <v>0</v>
      </c>
      <c r="W61" t="str">
        <f>IF(ISNUMBER(SEARCH("*kg*",DERS!U12)),"-1","0")</f>
        <v>0</v>
      </c>
      <c r="X61">
        <f t="shared" si="15"/>
        <v>0</v>
      </c>
      <c r="AA61" t="str">
        <f>IF(ISNUMBER(SEARCH("*U*",DERS!F12)),"1","0")</f>
        <v>0</v>
      </c>
    </row>
    <row r="62" spans="1:30">
      <c r="D62">
        <v>5</v>
      </c>
      <c r="E62">
        <f>SUM(LEN(DERS!C13)-LEN(SUBSTITUTE(DERS!C13,{1,2,3,4,5,6,7,8,9,0},)))</f>
        <v>0</v>
      </c>
      <c r="F62">
        <f>SUM(LEN(DERS!D13)-LEN(SUBSTITUTE(DERS!D13,{1,2,3,4,5,6,7,8,9,0},)))</f>
        <v>0</v>
      </c>
      <c r="G62">
        <f>SUM(LEN(DERS!E13)-LEN(SUBSTITUTE(DERS!E13,{1,2,3,4,5,6,7,8,9,0},)))</f>
        <v>0</v>
      </c>
      <c r="H62">
        <f>SUM(LEN(DERS!G13)-LEN(SUBSTITUTE(DERS!G13,{1,2,3,4,5,6,7,8,9,0},)))</f>
        <v>0</v>
      </c>
      <c r="I62">
        <f>SUM(LEN(DERS!H13)-LEN(SUBSTITUTE(DERS!H13,{1,2,3,4,5,6,7,8,9,0},)))</f>
        <v>0</v>
      </c>
      <c r="J62">
        <f>SUM(LEN(DERS!I13)-LEN(SUBSTITUTE(DERS!I13,{1,2,3,4,5,6,7,8,9,0},)))</f>
        <v>0</v>
      </c>
      <c r="L62">
        <f>SUM(LEN(DERS!K13)-LEN(SUBSTITUTE(DERS!K13,{1,2,3,4,5,6,7,8,9,0},)))</f>
        <v>0</v>
      </c>
      <c r="N62">
        <v>5</v>
      </c>
      <c r="O62">
        <f t="shared" si="9"/>
        <v>0</v>
      </c>
      <c r="P62">
        <f t="shared" si="10"/>
        <v>0</v>
      </c>
      <c r="Q62">
        <f t="shared" si="11"/>
        <v>0</v>
      </c>
      <c r="R62">
        <f t="shared" si="12"/>
        <v>0</v>
      </c>
      <c r="S62">
        <f t="shared" si="13"/>
        <v>0</v>
      </c>
      <c r="T62">
        <f t="shared" si="14"/>
        <v>0</v>
      </c>
      <c r="V62" t="str">
        <f>IF(ISNUMBER(SEARCH("*kg*",DERS!F13)),"1","0")</f>
        <v>0</v>
      </c>
      <c r="W62" t="str">
        <f>IF(ISNUMBER(SEARCH("*kg*",DERS!U13)),"-1","0")</f>
        <v>0</v>
      </c>
      <c r="X62">
        <f t="shared" si="15"/>
        <v>0</v>
      </c>
      <c r="AA62" t="str">
        <f>IF(ISNUMBER(SEARCH("*U*",DERS!F13)),"1","0")</f>
        <v>0</v>
      </c>
    </row>
    <row r="63" spans="1:30">
      <c r="D63">
        <v>6</v>
      </c>
      <c r="E63">
        <f>SUM(LEN(DERS!C14)-LEN(SUBSTITUTE(DERS!C14,{1,2,3,4,5,6,7,8,9,0},)))</f>
        <v>0</v>
      </c>
      <c r="F63">
        <f>SUM(LEN(DERS!D14)-LEN(SUBSTITUTE(DERS!D14,{1,2,3,4,5,6,7,8,9,0},)))</f>
        <v>0</v>
      </c>
      <c r="G63">
        <f>SUM(LEN(DERS!E14)-LEN(SUBSTITUTE(DERS!E14,{1,2,3,4,5,6,7,8,9,0},)))</f>
        <v>0</v>
      </c>
      <c r="H63">
        <f>SUM(LEN(DERS!G14)-LEN(SUBSTITUTE(DERS!G14,{1,2,3,4,5,6,7,8,9,0},)))</f>
        <v>0</v>
      </c>
      <c r="I63">
        <f>SUM(LEN(DERS!H14)-LEN(SUBSTITUTE(DERS!H14,{1,2,3,4,5,6,7,8,9,0},)))</f>
        <v>0</v>
      </c>
      <c r="J63">
        <f>SUM(LEN(DERS!I14)-LEN(SUBSTITUTE(DERS!I14,{1,2,3,4,5,6,7,8,9,0},)))</f>
        <v>0</v>
      </c>
      <c r="L63">
        <f>SUM(LEN(DERS!K14)-LEN(SUBSTITUTE(DERS!K14,{1,2,3,4,5,6,7,8,9,0},)))</f>
        <v>0</v>
      </c>
      <c r="N63">
        <v>6</v>
      </c>
      <c r="O63">
        <f t="shared" si="9"/>
        <v>0</v>
      </c>
      <c r="P63">
        <f t="shared" si="10"/>
        <v>0</v>
      </c>
      <c r="Q63">
        <f t="shared" si="11"/>
        <v>0</v>
      </c>
      <c r="R63">
        <f t="shared" si="12"/>
        <v>0</v>
      </c>
      <c r="S63">
        <f t="shared" si="13"/>
        <v>0</v>
      </c>
      <c r="T63">
        <f t="shared" si="14"/>
        <v>0</v>
      </c>
      <c r="V63" t="str">
        <f>IF(ISNUMBER(SEARCH("*kg*",DERS!F14)),"1","0")</f>
        <v>0</v>
      </c>
      <c r="W63" t="str">
        <f>IF(ISNUMBER(SEARCH("*kg*",DERS!U14)),"-1","0")</f>
        <v>0</v>
      </c>
      <c r="X63">
        <f t="shared" si="15"/>
        <v>0</v>
      </c>
      <c r="AA63" t="str">
        <f>IF(ISNUMBER(SEARCH("*U*",DERS!F14)),"1","0")</f>
        <v>0</v>
      </c>
    </row>
    <row r="64" spans="1:30">
      <c r="D64">
        <v>7</v>
      </c>
      <c r="E64">
        <f>SUM(LEN(DERS!C15)-LEN(SUBSTITUTE(DERS!C15,{1,2,3,4,5,6,7,8,9,0},)))</f>
        <v>0</v>
      </c>
      <c r="F64">
        <f>SUM(LEN(DERS!D15)-LEN(SUBSTITUTE(DERS!D15,{1,2,3,4,5,6,7,8,9,0},)))</f>
        <v>0</v>
      </c>
      <c r="G64">
        <f>SUM(LEN(DERS!E15)-LEN(SUBSTITUTE(DERS!E15,{1,2,3,4,5,6,7,8,9,0},)))</f>
        <v>0</v>
      </c>
      <c r="H64">
        <f>SUM(LEN(DERS!G15)-LEN(SUBSTITUTE(DERS!G15,{1,2,3,4,5,6,7,8,9,0},)))</f>
        <v>0</v>
      </c>
      <c r="I64">
        <f>SUM(LEN(DERS!H15)-LEN(SUBSTITUTE(DERS!H15,{1,2,3,4,5,6,7,8,9,0},)))</f>
        <v>0</v>
      </c>
      <c r="J64">
        <f>SUM(LEN(DERS!I15)-LEN(SUBSTITUTE(DERS!I15,{1,2,3,4,5,6,7,8,9,0},)))</f>
        <v>0</v>
      </c>
      <c r="L64">
        <f>SUM(LEN(DERS!K15)-LEN(SUBSTITUTE(DERS!K15,{1,2,3,4,5,6,7,8,9,0},)))</f>
        <v>0</v>
      </c>
      <c r="N64">
        <v>7</v>
      </c>
      <c r="O64">
        <f t="shared" si="9"/>
        <v>0</v>
      </c>
      <c r="P64">
        <f t="shared" si="10"/>
        <v>0</v>
      </c>
      <c r="Q64">
        <f t="shared" si="11"/>
        <v>0</v>
      </c>
      <c r="R64">
        <f t="shared" si="12"/>
        <v>0</v>
      </c>
      <c r="S64">
        <f t="shared" si="13"/>
        <v>0</v>
      </c>
      <c r="T64">
        <f t="shared" si="14"/>
        <v>0</v>
      </c>
      <c r="V64" t="str">
        <f>IF(ISNUMBER(SEARCH("*kg*",DERS!F15)),"1","0")</f>
        <v>0</v>
      </c>
      <c r="W64" t="str">
        <f>IF(ISNUMBER(SEARCH("*kg*",DERS!U15)),"-1","0")</f>
        <v>0</v>
      </c>
      <c r="X64">
        <f t="shared" si="15"/>
        <v>0</v>
      </c>
      <c r="AA64" t="str">
        <f>IF(ISNUMBER(SEARCH("*U*",DERS!F15)),"1","0")</f>
        <v>0</v>
      </c>
    </row>
    <row r="65" spans="4:27">
      <c r="D65">
        <v>8</v>
      </c>
      <c r="E65">
        <f>SUM(LEN(DERS!C16)-LEN(SUBSTITUTE(DERS!C16,{1,2,3,4,5,6,7,8,9,0},)))</f>
        <v>0</v>
      </c>
      <c r="F65">
        <f>SUM(LEN(DERS!D16)-LEN(SUBSTITUTE(DERS!D16,{1,2,3,4,5,6,7,8,9,0},)))</f>
        <v>0</v>
      </c>
      <c r="G65">
        <f>SUM(LEN(DERS!E16)-LEN(SUBSTITUTE(DERS!E16,{1,2,3,4,5,6,7,8,9,0},)))</f>
        <v>0</v>
      </c>
      <c r="H65">
        <f>SUM(LEN(DERS!G16)-LEN(SUBSTITUTE(DERS!G16,{1,2,3,4,5,6,7,8,9,0},)))</f>
        <v>0</v>
      </c>
      <c r="I65">
        <f>SUM(LEN(DERS!H16)-LEN(SUBSTITUTE(DERS!H16,{1,2,3,4,5,6,7,8,9,0},)))</f>
        <v>0</v>
      </c>
      <c r="J65">
        <f>SUM(LEN(DERS!I16)-LEN(SUBSTITUTE(DERS!I16,{1,2,3,4,5,6,7,8,9,0},)))</f>
        <v>0</v>
      </c>
      <c r="L65">
        <f>SUM(LEN(DERS!K16)-LEN(SUBSTITUTE(DERS!K16,{1,2,3,4,5,6,7,8,9,0},)))</f>
        <v>0</v>
      </c>
      <c r="N65">
        <v>8</v>
      </c>
      <c r="O65">
        <f t="shared" si="9"/>
        <v>0</v>
      </c>
      <c r="P65">
        <f t="shared" si="10"/>
        <v>0</v>
      </c>
      <c r="Q65">
        <f t="shared" si="11"/>
        <v>0</v>
      </c>
      <c r="R65">
        <f t="shared" si="12"/>
        <v>0</v>
      </c>
      <c r="S65">
        <f t="shared" si="13"/>
        <v>0</v>
      </c>
      <c r="T65">
        <f t="shared" si="14"/>
        <v>0</v>
      </c>
      <c r="V65" t="str">
        <f>IF(ISNUMBER(SEARCH("*kg*",DERS!F16)),"1","0")</f>
        <v>0</v>
      </c>
      <c r="W65" t="str">
        <f>IF(ISNUMBER(SEARCH("*kg*",DERS!U16)),"-1","0")</f>
        <v>0</v>
      </c>
      <c r="X65">
        <f t="shared" si="15"/>
        <v>0</v>
      </c>
      <c r="AA65" t="str">
        <f>IF(ISNUMBER(SEARCH("*U*",DERS!F16)),"1","0")</f>
        <v>0</v>
      </c>
    </row>
    <row r="66" spans="4:27">
      <c r="D66">
        <v>9</v>
      </c>
      <c r="E66">
        <f>SUM(LEN(DERS!C17)-LEN(SUBSTITUTE(DERS!C17,{1,2,3,4,5,6,7,8,9,0},)))</f>
        <v>0</v>
      </c>
      <c r="F66">
        <f>SUM(LEN(DERS!D17)-LEN(SUBSTITUTE(DERS!D17,{1,2,3,4,5,6,7,8,9,0},)))</f>
        <v>0</v>
      </c>
      <c r="G66">
        <f>SUM(LEN(DERS!E17)-LEN(SUBSTITUTE(DERS!E17,{1,2,3,4,5,6,7,8,9,0},)))</f>
        <v>0</v>
      </c>
      <c r="H66">
        <f>SUM(LEN(DERS!G17)-LEN(SUBSTITUTE(DERS!G17,{1,2,3,4,5,6,7,8,9,0},)))</f>
        <v>0</v>
      </c>
      <c r="I66">
        <f>SUM(LEN(DERS!H17)-LEN(SUBSTITUTE(DERS!H17,{1,2,3,4,5,6,7,8,9,0},)))</f>
        <v>0</v>
      </c>
      <c r="J66">
        <f>SUM(LEN(DERS!I17)-LEN(SUBSTITUTE(DERS!I17,{1,2,3,4,5,6,7,8,9,0},)))</f>
        <v>0</v>
      </c>
      <c r="L66">
        <f>SUM(LEN(DERS!K17)-LEN(SUBSTITUTE(DERS!K17,{1,2,3,4,5,6,7,8,9,0},)))</f>
        <v>0</v>
      </c>
      <c r="N66">
        <v>9</v>
      </c>
      <c r="O66">
        <f t="shared" si="9"/>
        <v>0</v>
      </c>
      <c r="P66">
        <f t="shared" si="10"/>
        <v>0</v>
      </c>
      <c r="Q66">
        <f t="shared" si="11"/>
        <v>0</v>
      </c>
      <c r="R66">
        <f t="shared" si="12"/>
        <v>0</v>
      </c>
      <c r="S66">
        <f t="shared" si="13"/>
        <v>0</v>
      </c>
      <c r="T66">
        <f t="shared" si="14"/>
        <v>0</v>
      </c>
      <c r="V66" t="str">
        <f>IF(ISNUMBER(SEARCH("*kg*",DERS!F17)),"1","0")</f>
        <v>0</v>
      </c>
      <c r="W66" t="str">
        <f>IF(ISNUMBER(SEARCH("*kg*",DERS!U17)),"-1","0")</f>
        <v>0</v>
      </c>
      <c r="X66">
        <f t="shared" si="15"/>
        <v>0</v>
      </c>
      <c r="AA66" t="str">
        <f>IF(ISNUMBER(SEARCH("*U*",DERS!F17)),"1","0")</f>
        <v>0</v>
      </c>
    </row>
    <row r="67" spans="4:27">
      <c r="D67">
        <v>10</v>
      </c>
      <c r="E67">
        <f>SUM(LEN(DERS!C18)-LEN(SUBSTITUTE(DERS!C18,{1,2,3,4,5,6,7,8,9,0},)))</f>
        <v>0</v>
      </c>
      <c r="F67">
        <f>SUM(LEN(DERS!D18)-LEN(SUBSTITUTE(DERS!D18,{1,2,3,4,5,6,7,8,9,0},)))</f>
        <v>0</v>
      </c>
      <c r="G67">
        <f>SUM(LEN(DERS!E18)-LEN(SUBSTITUTE(DERS!E18,{1,2,3,4,5,6,7,8,9,0},)))</f>
        <v>0</v>
      </c>
      <c r="H67">
        <f>SUM(LEN(DERS!G18)-LEN(SUBSTITUTE(DERS!G18,{1,2,3,4,5,6,7,8,9,0},)))</f>
        <v>0</v>
      </c>
      <c r="I67">
        <f>SUM(LEN(DERS!H18)-LEN(SUBSTITUTE(DERS!H18,{1,2,3,4,5,6,7,8,9,0},)))</f>
        <v>0</v>
      </c>
      <c r="J67">
        <f>SUM(LEN(DERS!I18)-LEN(SUBSTITUTE(DERS!I18,{1,2,3,4,5,6,7,8,9,0},)))</f>
        <v>0</v>
      </c>
      <c r="L67">
        <f>SUM(LEN(DERS!K18)-LEN(SUBSTITUTE(DERS!K18,{1,2,3,4,5,6,7,8,9,0},)))</f>
        <v>0</v>
      </c>
      <c r="N67">
        <v>10</v>
      </c>
      <c r="O67">
        <f t="shared" si="9"/>
        <v>0</v>
      </c>
      <c r="P67">
        <f t="shared" si="10"/>
        <v>0</v>
      </c>
      <c r="Q67">
        <f t="shared" si="11"/>
        <v>0</v>
      </c>
      <c r="R67">
        <f t="shared" si="12"/>
        <v>0</v>
      </c>
      <c r="S67">
        <f t="shared" si="13"/>
        <v>0</v>
      </c>
      <c r="T67">
        <f t="shared" si="14"/>
        <v>0</v>
      </c>
      <c r="V67" t="str">
        <f>IF(ISNUMBER(SEARCH("*kg*",DERS!F18)),"1","0")</f>
        <v>0</v>
      </c>
      <c r="W67" t="str">
        <f>IF(ISNUMBER(SEARCH("*kg*",DERS!U18)),"-1","0")</f>
        <v>0</v>
      </c>
      <c r="X67">
        <f t="shared" si="15"/>
        <v>0</v>
      </c>
      <c r="AA67" t="str">
        <f>IF(ISNUMBER(SEARCH("*U*",DERS!F18)),"1","0")</f>
        <v>0</v>
      </c>
    </row>
    <row r="68" spans="4:27">
      <c r="D68">
        <v>11</v>
      </c>
      <c r="E68">
        <f>SUM(LEN(DERS!C19)-LEN(SUBSTITUTE(DERS!C19,{1,2,3,4,5,6,7,8,9,0},)))</f>
        <v>0</v>
      </c>
      <c r="F68">
        <f>SUM(LEN(DERS!D19)-LEN(SUBSTITUTE(DERS!D19,{1,2,3,4,5,6,7,8,9,0},)))</f>
        <v>0</v>
      </c>
      <c r="G68">
        <f>SUM(LEN(DERS!E19)-LEN(SUBSTITUTE(DERS!E19,{1,2,3,4,5,6,7,8,9,0},)))</f>
        <v>0</v>
      </c>
      <c r="H68">
        <f>SUM(LEN(DERS!G19)-LEN(SUBSTITUTE(DERS!G19,{1,2,3,4,5,6,7,8,9,0},)))</f>
        <v>0</v>
      </c>
      <c r="I68">
        <f>SUM(LEN(DERS!H19)-LEN(SUBSTITUTE(DERS!H19,{1,2,3,4,5,6,7,8,9,0},)))</f>
        <v>0</v>
      </c>
      <c r="J68">
        <f>SUM(LEN(DERS!I19)-LEN(SUBSTITUTE(DERS!I19,{1,2,3,4,5,6,7,8,9,0},)))</f>
        <v>0</v>
      </c>
      <c r="L68">
        <f>SUM(LEN(DERS!K19)-LEN(SUBSTITUTE(DERS!K19,{1,2,3,4,5,6,7,8,9,0},)))</f>
        <v>0</v>
      </c>
      <c r="N68">
        <v>11</v>
      </c>
      <c r="O68">
        <f t="shared" si="9"/>
        <v>0</v>
      </c>
      <c r="P68">
        <f t="shared" si="10"/>
        <v>0</v>
      </c>
      <c r="Q68">
        <f t="shared" si="11"/>
        <v>0</v>
      </c>
      <c r="R68">
        <f t="shared" si="12"/>
        <v>0</v>
      </c>
      <c r="S68">
        <f t="shared" si="13"/>
        <v>0</v>
      </c>
      <c r="T68">
        <f t="shared" si="14"/>
        <v>0</v>
      </c>
      <c r="V68" t="str">
        <f>IF(ISNUMBER(SEARCH("*kg*",DERS!F19)),"1","0")</f>
        <v>0</v>
      </c>
      <c r="W68" t="str">
        <f>IF(ISNUMBER(SEARCH("*kg*",DERS!U19)),"-1","0")</f>
        <v>0</v>
      </c>
      <c r="X68">
        <f t="shared" si="15"/>
        <v>0</v>
      </c>
      <c r="AA68" t="str">
        <f>IF(ISNUMBER(SEARCH("*U*",DERS!F19)),"1","0")</f>
        <v>0</v>
      </c>
    </row>
    <row r="69" spans="4:27">
      <c r="D69">
        <v>12</v>
      </c>
      <c r="E69">
        <f>SUM(LEN(DERS!C20)-LEN(SUBSTITUTE(DERS!C20,{1,2,3,4,5,6,7,8,9,0},)))</f>
        <v>0</v>
      </c>
      <c r="F69">
        <f>SUM(LEN(DERS!D20)-LEN(SUBSTITUTE(DERS!D20,{1,2,3,4,5,6,7,8,9,0},)))</f>
        <v>0</v>
      </c>
      <c r="G69">
        <f>SUM(LEN(DERS!E20)-LEN(SUBSTITUTE(DERS!E20,{1,2,3,4,5,6,7,8,9,0},)))</f>
        <v>0</v>
      </c>
      <c r="H69">
        <f>SUM(LEN(DERS!G20)-LEN(SUBSTITUTE(DERS!G20,{1,2,3,4,5,6,7,8,9,0},)))</f>
        <v>0</v>
      </c>
      <c r="I69">
        <f>SUM(LEN(DERS!H20)-LEN(SUBSTITUTE(DERS!H20,{1,2,3,4,5,6,7,8,9,0},)))</f>
        <v>0</v>
      </c>
      <c r="J69">
        <f>SUM(LEN(DERS!I20)-LEN(SUBSTITUTE(DERS!I20,{1,2,3,4,5,6,7,8,9,0},)))</f>
        <v>0</v>
      </c>
      <c r="L69">
        <f>SUM(LEN(DERS!K20)-LEN(SUBSTITUTE(DERS!K20,{1,2,3,4,5,6,7,8,9,0},)))</f>
        <v>0</v>
      </c>
      <c r="N69">
        <v>12</v>
      </c>
      <c r="O69">
        <f t="shared" si="9"/>
        <v>0</v>
      </c>
      <c r="P69">
        <f t="shared" si="10"/>
        <v>0</v>
      </c>
      <c r="Q69">
        <f t="shared" si="11"/>
        <v>0</v>
      </c>
      <c r="R69">
        <f t="shared" si="12"/>
        <v>0</v>
      </c>
      <c r="S69">
        <f t="shared" si="13"/>
        <v>0</v>
      </c>
      <c r="T69">
        <f t="shared" si="14"/>
        <v>0</v>
      </c>
      <c r="V69" t="str">
        <f>IF(ISNUMBER(SEARCH("*kg*",DERS!F20)),"1","0")</f>
        <v>0</v>
      </c>
      <c r="W69" t="str">
        <f>IF(ISNUMBER(SEARCH("*kg*",DERS!U20)),"-1","0")</f>
        <v>0</v>
      </c>
      <c r="X69">
        <f t="shared" si="15"/>
        <v>0</v>
      </c>
      <c r="AA69" t="str">
        <f>IF(ISNUMBER(SEARCH("*U*",DERS!F20)),"1","0")</f>
        <v>0</v>
      </c>
    </row>
    <row r="70" spans="4:27">
      <c r="D70">
        <v>13</v>
      </c>
      <c r="E70">
        <f>SUM(LEN(DERS!C21)-LEN(SUBSTITUTE(DERS!C21,{1,2,3,4,5,6,7,8,9,0},)))</f>
        <v>0</v>
      </c>
      <c r="F70">
        <f>SUM(LEN(DERS!D21)-LEN(SUBSTITUTE(DERS!D21,{1,2,3,4,5,6,7,8,9,0},)))</f>
        <v>0</v>
      </c>
      <c r="G70">
        <f>SUM(LEN(DERS!E21)-LEN(SUBSTITUTE(DERS!E21,{1,2,3,4,5,6,7,8,9,0},)))</f>
        <v>0</v>
      </c>
      <c r="H70">
        <f>SUM(LEN(DERS!G21)-LEN(SUBSTITUTE(DERS!G21,{1,2,3,4,5,6,7,8,9,0},)))</f>
        <v>0</v>
      </c>
      <c r="I70">
        <f>SUM(LEN(DERS!H21)-LEN(SUBSTITUTE(DERS!H21,{1,2,3,4,5,6,7,8,9,0},)))</f>
        <v>0</v>
      </c>
      <c r="J70">
        <f>SUM(LEN(DERS!I21)-LEN(SUBSTITUTE(DERS!I21,{1,2,3,4,5,6,7,8,9,0},)))</f>
        <v>0</v>
      </c>
      <c r="L70">
        <f>SUM(LEN(DERS!K21)-LEN(SUBSTITUTE(DERS!K21,{1,2,3,4,5,6,7,8,9,0},)))</f>
        <v>0</v>
      </c>
      <c r="N70">
        <v>13</v>
      </c>
      <c r="O70">
        <f t="shared" si="9"/>
        <v>0</v>
      </c>
      <c r="P70">
        <f t="shared" si="10"/>
        <v>0</v>
      </c>
      <c r="Q70">
        <f t="shared" si="11"/>
        <v>0</v>
      </c>
      <c r="R70">
        <f t="shared" si="12"/>
        <v>0</v>
      </c>
      <c r="S70">
        <f t="shared" si="13"/>
        <v>0</v>
      </c>
      <c r="T70">
        <f t="shared" si="14"/>
        <v>0</v>
      </c>
      <c r="V70" t="str">
        <f>IF(ISNUMBER(SEARCH("*kg*",DERS!F21)),"1","0")</f>
        <v>0</v>
      </c>
      <c r="W70" t="str">
        <f>IF(ISNUMBER(SEARCH("*kg*",DERS!U21)),"-1","0")</f>
        <v>0</v>
      </c>
      <c r="X70">
        <f t="shared" si="15"/>
        <v>0</v>
      </c>
      <c r="AA70" t="str">
        <f>IF(ISNUMBER(SEARCH("*U*",DERS!F21)),"1","0")</f>
        <v>0</v>
      </c>
    </row>
    <row r="71" spans="4:27">
      <c r="D71">
        <v>14</v>
      </c>
      <c r="E71">
        <f>SUM(LEN(DERS!C22)-LEN(SUBSTITUTE(DERS!C22,{1,2,3,4,5,6,7,8,9,0},)))</f>
        <v>0</v>
      </c>
      <c r="F71">
        <f>SUM(LEN(DERS!D22)-LEN(SUBSTITUTE(DERS!D22,{1,2,3,4,5,6,7,8,9,0},)))</f>
        <v>0</v>
      </c>
      <c r="G71">
        <f>SUM(LEN(DERS!E22)-LEN(SUBSTITUTE(DERS!E22,{1,2,3,4,5,6,7,8,9,0},)))</f>
        <v>0</v>
      </c>
      <c r="H71">
        <f>SUM(LEN(DERS!G22)-LEN(SUBSTITUTE(DERS!G22,{1,2,3,4,5,6,7,8,9,0},)))</f>
        <v>0</v>
      </c>
      <c r="I71">
        <f>SUM(LEN(DERS!H22)-LEN(SUBSTITUTE(DERS!H22,{1,2,3,4,5,6,7,8,9,0},)))</f>
        <v>0</v>
      </c>
      <c r="J71">
        <f>SUM(LEN(DERS!I22)-LEN(SUBSTITUTE(DERS!I22,{1,2,3,4,5,6,7,8,9,0},)))</f>
        <v>0</v>
      </c>
      <c r="L71">
        <f>SUM(LEN(DERS!K22)-LEN(SUBSTITUTE(DERS!K22,{1,2,3,4,5,6,7,8,9,0},)))</f>
        <v>0</v>
      </c>
      <c r="N71">
        <v>14</v>
      </c>
      <c r="O71">
        <f t="shared" si="9"/>
        <v>0</v>
      </c>
      <c r="P71">
        <f t="shared" si="10"/>
        <v>0</v>
      </c>
      <c r="Q71">
        <f t="shared" si="11"/>
        <v>0</v>
      </c>
      <c r="R71">
        <f t="shared" si="12"/>
        <v>0</v>
      </c>
      <c r="S71">
        <f t="shared" si="13"/>
        <v>0</v>
      </c>
      <c r="T71">
        <f t="shared" si="14"/>
        <v>0</v>
      </c>
      <c r="V71" t="str">
        <f>IF(ISNUMBER(SEARCH("*kg*",DERS!F22)),"1","0")</f>
        <v>0</v>
      </c>
      <c r="W71" t="str">
        <f>IF(ISNUMBER(SEARCH("*kg*",DERS!U22)),"-1","0")</f>
        <v>0</v>
      </c>
      <c r="X71">
        <f t="shared" si="15"/>
        <v>0</v>
      </c>
      <c r="AA71" t="str">
        <f>IF(ISNUMBER(SEARCH("*U*",DERS!F22)),"1","0")</f>
        <v>0</v>
      </c>
    </row>
    <row r="72" spans="4:27">
      <c r="D72">
        <v>15</v>
      </c>
      <c r="E72">
        <f>SUM(LEN(DERS!C23)-LEN(SUBSTITUTE(DERS!C23,{1,2,3,4,5,6,7,8,9,0},)))</f>
        <v>0</v>
      </c>
      <c r="F72">
        <f>SUM(LEN(DERS!D23)-LEN(SUBSTITUTE(DERS!D23,{1,2,3,4,5,6,7,8,9,0},)))</f>
        <v>0</v>
      </c>
      <c r="G72">
        <f>SUM(LEN(DERS!E23)-LEN(SUBSTITUTE(DERS!E23,{1,2,3,4,5,6,7,8,9,0},)))</f>
        <v>0</v>
      </c>
      <c r="H72">
        <f>SUM(LEN(DERS!G23)-LEN(SUBSTITUTE(DERS!G23,{1,2,3,4,5,6,7,8,9,0},)))</f>
        <v>0</v>
      </c>
      <c r="I72">
        <f>SUM(LEN(DERS!H23)-LEN(SUBSTITUTE(DERS!H23,{1,2,3,4,5,6,7,8,9,0},)))</f>
        <v>0</v>
      </c>
      <c r="J72">
        <f>SUM(LEN(DERS!I23)-LEN(SUBSTITUTE(DERS!I23,{1,2,3,4,5,6,7,8,9,0},)))</f>
        <v>0</v>
      </c>
      <c r="L72">
        <f>SUM(LEN(DERS!K23)-LEN(SUBSTITUTE(DERS!K23,{1,2,3,4,5,6,7,8,9,0},)))</f>
        <v>0</v>
      </c>
      <c r="N72">
        <v>15</v>
      </c>
      <c r="O72">
        <f t="shared" si="9"/>
        <v>0</v>
      </c>
      <c r="P72">
        <f t="shared" si="10"/>
        <v>0</v>
      </c>
      <c r="Q72">
        <f t="shared" si="11"/>
        <v>0</v>
      </c>
      <c r="R72">
        <f t="shared" si="12"/>
        <v>0</v>
      </c>
      <c r="S72">
        <f t="shared" si="13"/>
        <v>0</v>
      </c>
      <c r="T72">
        <f t="shared" si="14"/>
        <v>0</v>
      </c>
      <c r="V72" t="str">
        <f>IF(ISNUMBER(SEARCH("*kg*",DERS!F23)),"1","0")</f>
        <v>0</v>
      </c>
      <c r="W72" t="str">
        <f>IF(ISNUMBER(SEARCH("*kg*",DERS!U23)),"-1","0")</f>
        <v>0</v>
      </c>
      <c r="X72">
        <f t="shared" si="15"/>
        <v>0</v>
      </c>
      <c r="AA72" t="str">
        <f>IF(ISNUMBER(SEARCH("*U*",DERS!F23)),"1","0")</f>
        <v>0</v>
      </c>
    </row>
    <row r="73" spans="4:27">
      <c r="D73">
        <v>16</v>
      </c>
      <c r="E73">
        <f>SUM(LEN(DERS!C24)-LEN(SUBSTITUTE(DERS!C24,{1,2,3,4,5,6,7,8,9,0},)))</f>
        <v>0</v>
      </c>
      <c r="F73">
        <f>SUM(LEN(DERS!D24)-LEN(SUBSTITUTE(DERS!D24,{1,2,3,4,5,6,7,8,9,0},)))</f>
        <v>0</v>
      </c>
      <c r="G73">
        <f>SUM(LEN(DERS!E24)-LEN(SUBSTITUTE(DERS!E24,{1,2,3,4,5,6,7,8,9,0},)))</f>
        <v>0</v>
      </c>
      <c r="H73">
        <f>SUM(LEN(DERS!G24)-LEN(SUBSTITUTE(DERS!G24,{1,2,3,4,5,6,7,8,9,0},)))</f>
        <v>0</v>
      </c>
      <c r="I73">
        <f>SUM(LEN(DERS!H24)-LEN(SUBSTITUTE(DERS!H24,{1,2,3,4,5,6,7,8,9,0},)))</f>
        <v>0</v>
      </c>
      <c r="J73">
        <f>SUM(LEN(DERS!I24)-LEN(SUBSTITUTE(DERS!I24,{1,2,3,4,5,6,7,8,9,0},)))</f>
        <v>0</v>
      </c>
      <c r="L73">
        <f>SUM(LEN(DERS!K24)-LEN(SUBSTITUTE(DERS!K24,{1,2,3,4,5,6,7,8,9,0},)))</f>
        <v>0</v>
      </c>
      <c r="N73">
        <v>16</v>
      </c>
      <c r="O73">
        <f t="shared" si="9"/>
        <v>0</v>
      </c>
      <c r="P73">
        <f t="shared" si="10"/>
        <v>0</v>
      </c>
      <c r="Q73">
        <f t="shared" si="11"/>
        <v>0</v>
      </c>
      <c r="R73">
        <f t="shared" si="12"/>
        <v>0</v>
      </c>
      <c r="S73">
        <f t="shared" si="13"/>
        <v>0</v>
      </c>
      <c r="T73">
        <f t="shared" si="14"/>
        <v>0</v>
      </c>
      <c r="V73" t="str">
        <f>IF(ISNUMBER(SEARCH("*kg*",DERS!F24)),"1","0")</f>
        <v>0</v>
      </c>
      <c r="W73" t="str">
        <f>IF(ISNUMBER(SEARCH("*kg*",DERS!U24)),"-1","0")</f>
        <v>0</v>
      </c>
      <c r="X73">
        <f t="shared" si="15"/>
        <v>0</v>
      </c>
      <c r="AA73" t="str">
        <f>IF(ISNUMBER(SEARCH("*U*",DERS!F24)),"1","0")</f>
        <v>0</v>
      </c>
    </row>
    <row r="74" spans="4:27">
      <c r="D74">
        <v>17</v>
      </c>
      <c r="E74">
        <f>SUM(LEN(DERS!C25)-LEN(SUBSTITUTE(DERS!C25,{1,2,3,4,5,6,7,8,9,0},)))</f>
        <v>0</v>
      </c>
      <c r="F74">
        <f>SUM(LEN(DERS!D25)-LEN(SUBSTITUTE(DERS!D25,{1,2,3,4,5,6,7,8,9,0},)))</f>
        <v>0</v>
      </c>
      <c r="G74">
        <f>SUM(LEN(DERS!E25)-LEN(SUBSTITUTE(DERS!E25,{1,2,3,4,5,6,7,8,9,0},)))</f>
        <v>0</v>
      </c>
      <c r="H74">
        <f>SUM(LEN(DERS!G25)-LEN(SUBSTITUTE(DERS!G25,{1,2,3,4,5,6,7,8,9,0},)))</f>
        <v>0</v>
      </c>
      <c r="I74">
        <f>SUM(LEN(DERS!H25)-LEN(SUBSTITUTE(DERS!H25,{1,2,3,4,5,6,7,8,9,0},)))</f>
        <v>0</v>
      </c>
      <c r="J74">
        <f>SUM(LEN(DERS!I25)-LEN(SUBSTITUTE(DERS!I25,{1,2,3,4,5,6,7,8,9,0},)))</f>
        <v>0</v>
      </c>
      <c r="L74">
        <f>SUM(LEN(DERS!K25)-LEN(SUBSTITUTE(DERS!K25,{1,2,3,4,5,6,7,8,9,0},)))</f>
        <v>0</v>
      </c>
      <c r="N74">
        <v>17</v>
      </c>
      <c r="O74">
        <f t="shared" si="9"/>
        <v>0</v>
      </c>
      <c r="P74">
        <f t="shared" si="10"/>
        <v>0</v>
      </c>
      <c r="Q74">
        <f t="shared" si="11"/>
        <v>0</v>
      </c>
      <c r="R74">
        <f t="shared" si="12"/>
        <v>0</v>
      </c>
      <c r="S74">
        <f t="shared" si="13"/>
        <v>0</v>
      </c>
      <c r="T74">
        <f t="shared" si="14"/>
        <v>0</v>
      </c>
      <c r="V74" t="str">
        <f>IF(ISNUMBER(SEARCH("*kg*",DERS!F25)),"1","0")</f>
        <v>0</v>
      </c>
      <c r="W74" t="str">
        <f>IF(ISNUMBER(SEARCH("*kg*",DERS!U25)),"-1","0")</f>
        <v>0</v>
      </c>
      <c r="X74">
        <f t="shared" si="15"/>
        <v>0</v>
      </c>
      <c r="AA74" t="str">
        <f>IF(ISNUMBER(SEARCH("*U*",DERS!F25)),"1","0")</f>
        <v>0</v>
      </c>
    </row>
    <row r="75" spans="4:27">
      <c r="D75">
        <v>18</v>
      </c>
      <c r="E75">
        <f>SUM(LEN(DERS!C26)-LEN(SUBSTITUTE(DERS!C26,{1,2,3,4,5,6,7,8,9,0},)))</f>
        <v>0</v>
      </c>
      <c r="F75">
        <f>SUM(LEN(DERS!D26)-LEN(SUBSTITUTE(DERS!D26,{1,2,3,4,5,6,7,8,9,0},)))</f>
        <v>0</v>
      </c>
      <c r="G75">
        <f>SUM(LEN(DERS!E26)-LEN(SUBSTITUTE(DERS!E26,{1,2,3,4,5,6,7,8,9,0},)))</f>
        <v>0</v>
      </c>
      <c r="H75">
        <f>SUM(LEN(DERS!G26)-LEN(SUBSTITUTE(DERS!G26,{1,2,3,4,5,6,7,8,9,0},)))</f>
        <v>0</v>
      </c>
      <c r="I75">
        <f>SUM(LEN(DERS!H26)-LEN(SUBSTITUTE(DERS!H26,{1,2,3,4,5,6,7,8,9,0},)))</f>
        <v>0</v>
      </c>
      <c r="J75">
        <f>SUM(LEN(DERS!I26)-LEN(SUBSTITUTE(DERS!I26,{1,2,3,4,5,6,7,8,9,0},)))</f>
        <v>0</v>
      </c>
      <c r="L75">
        <f>SUM(LEN(DERS!K26)-LEN(SUBSTITUTE(DERS!K26,{1,2,3,4,5,6,7,8,9,0},)))</f>
        <v>0</v>
      </c>
      <c r="N75">
        <v>18</v>
      </c>
      <c r="O75">
        <f t="shared" si="9"/>
        <v>0</v>
      </c>
      <c r="P75">
        <f t="shared" si="10"/>
        <v>0</v>
      </c>
      <c r="Q75">
        <f t="shared" si="11"/>
        <v>0</v>
      </c>
      <c r="R75">
        <f t="shared" si="12"/>
        <v>0</v>
      </c>
      <c r="S75">
        <f t="shared" si="13"/>
        <v>0</v>
      </c>
      <c r="T75">
        <f t="shared" si="14"/>
        <v>0</v>
      </c>
      <c r="V75" t="str">
        <f>IF(ISNUMBER(SEARCH("*kg*",DERS!F26)),"1","0")</f>
        <v>0</v>
      </c>
      <c r="W75" t="str">
        <f>IF(ISNUMBER(SEARCH("*kg*",DERS!U26)),"-1","0")</f>
        <v>0</v>
      </c>
      <c r="X75">
        <f t="shared" si="15"/>
        <v>0</v>
      </c>
      <c r="AA75" t="str">
        <f>IF(ISNUMBER(SEARCH("*U*",DERS!F26)),"1","0")</f>
        <v>0</v>
      </c>
    </row>
    <row r="76" spans="4:27">
      <c r="D76">
        <v>19</v>
      </c>
      <c r="E76">
        <f>SUM(LEN(DERS!C27)-LEN(SUBSTITUTE(DERS!C27,{1,2,3,4,5,6,7,8,9,0},)))</f>
        <v>0</v>
      </c>
      <c r="F76">
        <f>SUM(LEN(DERS!D27)-LEN(SUBSTITUTE(DERS!D27,{1,2,3,4,5,6,7,8,9,0},)))</f>
        <v>0</v>
      </c>
      <c r="G76">
        <f>SUM(LEN(DERS!E27)-LEN(SUBSTITUTE(DERS!E27,{1,2,3,4,5,6,7,8,9,0},)))</f>
        <v>0</v>
      </c>
      <c r="H76">
        <f>SUM(LEN(DERS!G27)-LEN(SUBSTITUTE(DERS!G27,{1,2,3,4,5,6,7,8,9,0},)))</f>
        <v>0</v>
      </c>
      <c r="I76">
        <f>SUM(LEN(DERS!H27)-LEN(SUBSTITUTE(DERS!H27,{1,2,3,4,5,6,7,8,9,0},)))</f>
        <v>0</v>
      </c>
      <c r="J76">
        <f>SUM(LEN(DERS!I27)-LEN(SUBSTITUTE(DERS!I27,{1,2,3,4,5,6,7,8,9,0},)))</f>
        <v>0</v>
      </c>
      <c r="L76">
        <f>SUM(LEN(DERS!K27)-LEN(SUBSTITUTE(DERS!K27,{1,2,3,4,5,6,7,8,9,0},)))</f>
        <v>0</v>
      </c>
      <c r="N76">
        <v>19</v>
      </c>
      <c r="O76">
        <f t="shared" si="9"/>
        <v>0</v>
      </c>
      <c r="P76">
        <f t="shared" si="10"/>
        <v>0</v>
      </c>
      <c r="Q76">
        <f t="shared" si="11"/>
        <v>0</v>
      </c>
      <c r="R76">
        <f t="shared" si="12"/>
        <v>0</v>
      </c>
      <c r="S76">
        <f t="shared" si="13"/>
        <v>0</v>
      </c>
      <c r="T76">
        <f t="shared" si="14"/>
        <v>0</v>
      </c>
      <c r="V76" t="str">
        <f>IF(ISNUMBER(SEARCH("*kg*",DERS!F27)),"1","0")</f>
        <v>0</v>
      </c>
      <c r="W76" t="str">
        <f>IF(ISNUMBER(SEARCH("*kg*",DERS!U27)),"-1","0")</f>
        <v>0</v>
      </c>
      <c r="X76">
        <f t="shared" si="15"/>
        <v>0</v>
      </c>
      <c r="AA76" t="str">
        <f>IF(ISNUMBER(SEARCH("*U*",DERS!F27)),"1","0")</f>
        <v>0</v>
      </c>
    </row>
    <row r="77" spans="4:27">
      <c r="D77">
        <v>20</v>
      </c>
      <c r="E77">
        <f>SUM(LEN(DERS!C28)-LEN(SUBSTITUTE(DERS!C28,{1,2,3,4,5,6,7,8,9,0},)))</f>
        <v>0</v>
      </c>
      <c r="F77">
        <f>SUM(LEN(DERS!D28)-LEN(SUBSTITUTE(DERS!D28,{1,2,3,4,5,6,7,8,9,0},)))</f>
        <v>0</v>
      </c>
      <c r="G77">
        <f>SUM(LEN(DERS!E28)-LEN(SUBSTITUTE(DERS!E28,{1,2,3,4,5,6,7,8,9,0},)))</f>
        <v>0</v>
      </c>
      <c r="H77">
        <f>SUM(LEN(DERS!G28)-LEN(SUBSTITUTE(DERS!G28,{1,2,3,4,5,6,7,8,9,0},)))</f>
        <v>0</v>
      </c>
      <c r="I77">
        <f>SUM(LEN(DERS!H28)-LEN(SUBSTITUTE(DERS!H28,{1,2,3,4,5,6,7,8,9,0},)))</f>
        <v>0</v>
      </c>
      <c r="J77">
        <f>SUM(LEN(DERS!I28)-LEN(SUBSTITUTE(DERS!I28,{1,2,3,4,5,6,7,8,9,0},)))</f>
        <v>0</v>
      </c>
      <c r="L77">
        <f>SUM(LEN(DERS!K28)-LEN(SUBSTITUTE(DERS!K28,{1,2,3,4,5,6,7,8,9,0},)))</f>
        <v>0</v>
      </c>
      <c r="N77">
        <v>20</v>
      </c>
      <c r="O77">
        <f t="shared" si="9"/>
        <v>0</v>
      </c>
      <c r="P77">
        <f t="shared" si="10"/>
        <v>0</v>
      </c>
      <c r="Q77">
        <f t="shared" si="11"/>
        <v>0</v>
      </c>
      <c r="R77">
        <f t="shared" si="12"/>
        <v>0</v>
      </c>
      <c r="S77">
        <f t="shared" si="13"/>
        <v>0</v>
      </c>
      <c r="T77">
        <f t="shared" si="14"/>
        <v>0</v>
      </c>
      <c r="V77" t="str">
        <f>IF(ISNUMBER(SEARCH("*kg*",DERS!F28)),"1","0")</f>
        <v>0</v>
      </c>
      <c r="W77" t="str">
        <f>IF(ISNUMBER(SEARCH("*kg*",DERS!U28)),"-1","0")</f>
        <v>0</v>
      </c>
      <c r="X77">
        <f t="shared" si="15"/>
        <v>0</v>
      </c>
      <c r="AA77" t="str">
        <f>IF(ISNUMBER(SEARCH("*U*",DERS!F28)),"1","0")</f>
        <v>0</v>
      </c>
    </row>
    <row r="78" spans="4:27">
      <c r="D78">
        <v>21</v>
      </c>
      <c r="E78">
        <f>SUM(LEN(DERS!C29)-LEN(SUBSTITUTE(DERS!C29,{1,2,3,4,5,6,7,8,9,0},)))</f>
        <v>0</v>
      </c>
      <c r="F78">
        <f>SUM(LEN(DERS!D29)-LEN(SUBSTITUTE(DERS!D29,{1,2,3,4,5,6,7,8,9,0},)))</f>
        <v>0</v>
      </c>
      <c r="G78">
        <f>SUM(LEN(DERS!E29)-LEN(SUBSTITUTE(DERS!E29,{1,2,3,4,5,6,7,8,9,0},)))</f>
        <v>0</v>
      </c>
      <c r="H78">
        <f>SUM(LEN(DERS!G29)-LEN(SUBSTITUTE(DERS!G29,{1,2,3,4,5,6,7,8,9,0},)))</f>
        <v>0</v>
      </c>
      <c r="I78">
        <f>SUM(LEN(DERS!H29)-LEN(SUBSTITUTE(DERS!H29,{1,2,3,4,5,6,7,8,9,0},)))</f>
        <v>0</v>
      </c>
      <c r="J78">
        <f>SUM(LEN(DERS!I29)-LEN(SUBSTITUTE(DERS!I29,{1,2,3,4,5,6,7,8,9,0},)))</f>
        <v>0</v>
      </c>
      <c r="L78">
        <f>SUM(LEN(DERS!K29)-LEN(SUBSTITUTE(DERS!K29,{1,2,3,4,5,6,7,8,9,0},)))</f>
        <v>0</v>
      </c>
      <c r="N78">
        <v>21</v>
      </c>
      <c r="O78">
        <f t="shared" si="9"/>
        <v>0</v>
      </c>
      <c r="P78">
        <f t="shared" si="10"/>
        <v>0</v>
      </c>
      <c r="Q78">
        <f t="shared" si="11"/>
        <v>0</v>
      </c>
      <c r="R78">
        <f t="shared" si="12"/>
        <v>0</v>
      </c>
      <c r="S78">
        <f t="shared" si="13"/>
        <v>0</v>
      </c>
      <c r="T78">
        <f t="shared" si="14"/>
        <v>0</v>
      </c>
      <c r="V78" t="str">
        <f>IF(ISNUMBER(SEARCH("*kg*",DERS!F29)),"1","0")</f>
        <v>0</v>
      </c>
      <c r="W78" t="str">
        <f>IF(ISNUMBER(SEARCH("*kg*",DERS!U29)),"-1","0")</f>
        <v>0</v>
      </c>
      <c r="X78">
        <f t="shared" si="15"/>
        <v>0</v>
      </c>
      <c r="AA78" t="str">
        <f>IF(ISNUMBER(SEARCH("*U*",DERS!F29)),"1","0")</f>
        <v>0</v>
      </c>
    </row>
    <row r="79" spans="4:27">
      <c r="D79">
        <v>22</v>
      </c>
      <c r="E79">
        <f>SUM(LEN(DERS!C30)-LEN(SUBSTITUTE(DERS!C30,{1,2,3,4,5,6,7,8,9,0},)))</f>
        <v>0</v>
      </c>
      <c r="F79">
        <f>SUM(LEN(DERS!D30)-LEN(SUBSTITUTE(DERS!D30,{1,2,3,4,5,6,7,8,9,0},)))</f>
        <v>0</v>
      </c>
      <c r="G79">
        <f>SUM(LEN(DERS!E30)-LEN(SUBSTITUTE(DERS!E30,{1,2,3,4,5,6,7,8,9,0},)))</f>
        <v>0</v>
      </c>
      <c r="H79">
        <f>SUM(LEN(DERS!G30)-LEN(SUBSTITUTE(DERS!G30,{1,2,3,4,5,6,7,8,9,0},)))</f>
        <v>0</v>
      </c>
      <c r="I79">
        <f>SUM(LEN(DERS!H30)-LEN(SUBSTITUTE(DERS!H30,{1,2,3,4,5,6,7,8,9,0},)))</f>
        <v>0</v>
      </c>
      <c r="J79">
        <f>SUM(LEN(DERS!I30)-LEN(SUBSTITUTE(DERS!I30,{1,2,3,4,5,6,7,8,9,0},)))</f>
        <v>0</v>
      </c>
      <c r="L79">
        <f>SUM(LEN(DERS!K30)-LEN(SUBSTITUTE(DERS!K30,{1,2,3,4,5,6,7,8,9,0},)))</f>
        <v>0</v>
      </c>
      <c r="N79">
        <v>22</v>
      </c>
      <c r="O79">
        <f t="shared" si="9"/>
        <v>0</v>
      </c>
      <c r="P79">
        <f t="shared" si="10"/>
        <v>0</v>
      </c>
      <c r="Q79">
        <f t="shared" si="11"/>
        <v>0</v>
      </c>
      <c r="R79">
        <f t="shared" si="12"/>
        <v>0</v>
      </c>
      <c r="S79">
        <f t="shared" si="13"/>
        <v>0</v>
      </c>
      <c r="T79">
        <f t="shared" si="14"/>
        <v>0</v>
      </c>
      <c r="V79" t="str">
        <f>IF(ISNUMBER(SEARCH("*kg*",DERS!F30)),"1","0")</f>
        <v>0</v>
      </c>
      <c r="W79" t="str">
        <f>IF(ISNUMBER(SEARCH("*kg*",DERS!U30)),"-1","0")</f>
        <v>0</v>
      </c>
      <c r="X79">
        <f t="shared" si="15"/>
        <v>0</v>
      </c>
      <c r="AA79" t="str">
        <f>IF(ISNUMBER(SEARCH("*U*",DERS!F30)),"1","0")</f>
        <v>0</v>
      </c>
    </row>
    <row r="80" spans="4:27">
      <c r="D80">
        <v>23</v>
      </c>
      <c r="E80">
        <f>SUM(LEN(DERS!C31)-LEN(SUBSTITUTE(DERS!C31,{1,2,3,4,5,6,7,8,9,0},)))</f>
        <v>0</v>
      </c>
      <c r="F80">
        <f>SUM(LEN(DERS!D31)-LEN(SUBSTITUTE(DERS!D31,{1,2,3,4,5,6,7,8,9,0},)))</f>
        <v>0</v>
      </c>
      <c r="G80">
        <f>SUM(LEN(DERS!E31)-LEN(SUBSTITUTE(DERS!E31,{1,2,3,4,5,6,7,8,9,0},)))</f>
        <v>0</v>
      </c>
      <c r="H80">
        <f>SUM(LEN(DERS!G31)-LEN(SUBSTITUTE(DERS!G31,{1,2,3,4,5,6,7,8,9,0},)))</f>
        <v>0</v>
      </c>
      <c r="I80">
        <f>SUM(LEN(DERS!H31)-LEN(SUBSTITUTE(DERS!H31,{1,2,3,4,5,6,7,8,9,0},)))</f>
        <v>0</v>
      </c>
      <c r="J80">
        <f>SUM(LEN(DERS!I31)-LEN(SUBSTITUTE(DERS!I31,{1,2,3,4,5,6,7,8,9,0},)))</f>
        <v>0</v>
      </c>
      <c r="L80">
        <f>SUM(LEN(DERS!K31)-LEN(SUBSTITUTE(DERS!K31,{1,2,3,4,5,6,7,8,9,0},)))</f>
        <v>0</v>
      </c>
      <c r="N80">
        <v>23</v>
      </c>
      <c r="O80">
        <f t="shared" si="9"/>
        <v>0</v>
      </c>
      <c r="P80">
        <f t="shared" si="10"/>
        <v>0</v>
      </c>
      <c r="Q80">
        <f t="shared" si="11"/>
        <v>0</v>
      </c>
      <c r="R80">
        <f t="shared" si="12"/>
        <v>0</v>
      </c>
      <c r="S80">
        <f t="shared" si="13"/>
        <v>0</v>
      </c>
      <c r="T80">
        <f t="shared" si="14"/>
        <v>0</v>
      </c>
      <c r="V80" t="str">
        <f>IF(ISNUMBER(SEARCH("*kg*",DERS!F31)),"1","0")</f>
        <v>0</v>
      </c>
      <c r="W80" t="str">
        <f>IF(ISNUMBER(SEARCH("*kg*",DERS!U31)),"-1","0")</f>
        <v>0</v>
      </c>
      <c r="X80">
        <f t="shared" si="15"/>
        <v>0</v>
      </c>
      <c r="AA80" t="str">
        <f>IF(ISNUMBER(SEARCH("*U*",DERS!F31)),"1","0")</f>
        <v>0</v>
      </c>
    </row>
    <row r="81" spans="4:27">
      <c r="D81">
        <v>24</v>
      </c>
      <c r="E81">
        <f>SUM(LEN(DERS!C32)-LEN(SUBSTITUTE(DERS!C32,{1,2,3,4,5,6,7,8,9,0},)))</f>
        <v>0</v>
      </c>
      <c r="F81">
        <f>SUM(LEN(DERS!D32)-LEN(SUBSTITUTE(DERS!D32,{1,2,3,4,5,6,7,8,9,0},)))</f>
        <v>0</v>
      </c>
      <c r="G81">
        <f>SUM(LEN(DERS!E32)-LEN(SUBSTITUTE(DERS!E32,{1,2,3,4,5,6,7,8,9,0},)))</f>
        <v>0</v>
      </c>
      <c r="H81">
        <f>SUM(LEN(DERS!G32)-LEN(SUBSTITUTE(DERS!G32,{1,2,3,4,5,6,7,8,9,0},)))</f>
        <v>0</v>
      </c>
      <c r="I81">
        <f>SUM(LEN(DERS!H32)-LEN(SUBSTITUTE(DERS!H32,{1,2,3,4,5,6,7,8,9,0},)))</f>
        <v>0</v>
      </c>
      <c r="J81">
        <f>SUM(LEN(DERS!I32)-LEN(SUBSTITUTE(DERS!I32,{1,2,3,4,5,6,7,8,9,0},)))</f>
        <v>0</v>
      </c>
      <c r="L81">
        <f>SUM(LEN(DERS!K32)-LEN(SUBSTITUTE(DERS!K32,{1,2,3,4,5,6,7,8,9,0},)))</f>
        <v>0</v>
      </c>
      <c r="N81">
        <v>24</v>
      </c>
      <c r="O81">
        <f t="shared" si="9"/>
        <v>0</v>
      </c>
      <c r="P81">
        <f t="shared" si="10"/>
        <v>0</v>
      </c>
      <c r="Q81">
        <f t="shared" si="11"/>
        <v>0</v>
      </c>
      <c r="R81">
        <f t="shared" si="12"/>
        <v>0</v>
      </c>
      <c r="S81">
        <f t="shared" si="13"/>
        <v>0</v>
      </c>
      <c r="T81">
        <f t="shared" si="14"/>
        <v>0</v>
      </c>
      <c r="V81" t="str">
        <f>IF(ISNUMBER(SEARCH("*kg*",DERS!F32)),"1","0")</f>
        <v>0</v>
      </c>
      <c r="W81" t="str">
        <f>IF(ISNUMBER(SEARCH("*kg*",DERS!U32)),"-1","0")</f>
        <v>0</v>
      </c>
      <c r="X81">
        <f t="shared" si="15"/>
        <v>0</v>
      </c>
      <c r="AA81" t="str">
        <f>IF(ISNUMBER(SEARCH("*U*",DERS!F32)),"1","0")</f>
        <v>0</v>
      </c>
    </row>
    <row r="82" spans="4:27">
      <c r="D82">
        <v>25</v>
      </c>
      <c r="E82">
        <f>SUM(LEN(DERS!C33)-LEN(SUBSTITUTE(DERS!C33,{1,2,3,4,5,6,7,8,9,0},)))</f>
        <v>0</v>
      </c>
      <c r="F82">
        <f>SUM(LEN(DERS!D33)-LEN(SUBSTITUTE(DERS!D33,{1,2,3,4,5,6,7,8,9,0},)))</f>
        <v>0</v>
      </c>
      <c r="G82">
        <f>SUM(LEN(DERS!E33)-LEN(SUBSTITUTE(DERS!E33,{1,2,3,4,5,6,7,8,9,0},)))</f>
        <v>0</v>
      </c>
      <c r="H82">
        <f>SUM(LEN(DERS!G33)-LEN(SUBSTITUTE(DERS!G33,{1,2,3,4,5,6,7,8,9,0},)))</f>
        <v>0</v>
      </c>
      <c r="I82">
        <f>SUM(LEN(DERS!H33)-LEN(SUBSTITUTE(DERS!H33,{1,2,3,4,5,6,7,8,9,0},)))</f>
        <v>0</v>
      </c>
      <c r="J82">
        <f>SUM(LEN(DERS!I33)-LEN(SUBSTITUTE(DERS!I33,{1,2,3,4,5,6,7,8,9,0},)))</f>
        <v>0</v>
      </c>
      <c r="L82">
        <f>SUM(LEN(DERS!K33)-LEN(SUBSTITUTE(DERS!K33,{1,2,3,4,5,6,7,8,9,0},)))</f>
        <v>0</v>
      </c>
      <c r="N82">
        <v>25</v>
      </c>
      <c r="O82">
        <f t="shared" si="9"/>
        <v>0</v>
      </c>
      <c r="P82">
        <f t="shared" si="10"/>
        <v>0</v>
      </c>
      <c r="Q82">
        <f t="shared" si="11"/>
        <v>0</v>
      </c>
      <c r="R82">
        <f t="shared" si="12"/>
        <v>0</v>
      </c>
      <c r="S82">
        <f t="shared" si="13"/>
        <v>0</v>
      </c>
      <c r="T82">
        <f t="shared" si="14"/>
        <v>0</v>
      </c>
      <c r="V82" t="str">
        <f>IF(ISNUMBER(SEARCH("*kg*",DERS!F33)),"1","0")</f>
        <v>0</v>
      </c>
      <c r="W82" t="str">
        <f>IF(ISNUMBER(SEARCH("*kg*",DERS!U33)),"-1","0")</f>
        <v>0</v>
      </c>
      <c r="X82">
        <f t="shared" si="15"/>
        <v>0</v>
      </c>
      <c r="AA82" t="str">
        <f>IF(ISNUMBER(SEARCH("*U*",DERS!F33)),"1","0")</f>
        <v>0</v>
      </c>
    </row>
    <row r="83" spans="4:27">
      <c r="D83">
        <v>26</v>
      </c>
      <c r="E83">
        <f>SUM(LEN(DERS!C34)-LEN(SUBSTITUTE(DERS!C34,{1,2,3,4,5,6,7,8,9,0},)))</f>
        <v>0</v>
      </c>
      <c r="F83">
        <f>SUM(LEN(DERS!D34)-LEN(SUBSTITUTE(DERS!D34,{1,2,3,4,5,6,7,8,9,0},)))</f>
        <v>0</v>
      </c>
      <c r="G83">
        <f>SUM(LEN(DERS!E34)-LEN(SUBSTITUTE(DERS!E34,{1,2,3,4,5,6,7,8,9,0},)))</f>
        <v>0</v>
      </c>
      <c r="H83">
        <f>SUM(LEN(DERS!G34)-LEN(SUBSTITUTE(DERS!G34,{1,2,3,4,5,6,7,8,9,0},)))</f>
        <v>0</v>
      </c>
      <c r="I83">
        <f>SUM(LEN(DERS!H34)-LEN(SUBSTITUTE(DERS!H34,{1,2,3,4,5,6,7,8,9,0},)))</f>
        <v>0</v>
      </c>
      <c r="J83">
        <f>SUM(LEN(DERS!I34)-LEN(SUBSTITUTE(DERS!I34,{1,2,3,4,5,6,7,8,9,0},)))</f>
        <v>0</v>
      </c>
      <c r="L83">
        <f>SUM(LEN(DERS!K34)-LEN(SUBSTITUTE(DERS!K34,{1,2,3,4,5,6,7,8,9,0},)))</f>
        <v>0</v>
      </c>
      <c r="N83">
        <v>26</v>
      </c>
      <c r="O83">
        <f t="shared" si="9"/>
        <v>0</v>
      </c>
      <c r="P83">
        <f t="shared" si="10"/>
        <v>0</v>
      </c>
      <c r="Q83">
        <f t="shared" si="11"/>
        <v>0</v>
      </c>
      <c r="R83">
        <f t="shared" si="12"/>
        <v>0</v>
      </c>
      <c r="S83">
        <f t="shared" si="13"/>
        <v>0</v>
      </c>
      <c r="T83">
        <f t="shared" si="14"/>
        <v>0</v>
      </c>
      <c r="V83" t="str">
        <f>IF(ISNUMBER(SEARCH("*kg*",DERS!F34)),"1","0")</f>
        <v>0</v>
      </c>
      <c r="W83" t="str">
        <f>IF(ISNUMBER(SEARCH("*kg*",DERS!U34)),"-1","0")</f>
        <v>0</v>
      </c>
      <c r="X83">
        <f t="shared" si="15"/>
        <v>0</v>
      </c>
      <c r="AA83" t="str">
        <f>IF(ISNUMBER(SEARCH("*U*",DERS!F34)),"1","0")</f>
        <v>0</v>
      </c>
    </row>
    <row r="84" spans="4:27">
      <c r="D84">
        <v>27</v>
      </c>
      <c r="E84">
        <f>SUM(LEN(DERS!C35)-LEN(SUBSTITUTE(DERS!C35,{1,2,3,4,5,6,7,8,9,0},)))</f>
        <v>0</v>
      </c>
      <c r="F84">
        <f>SUM(LEN(DERS!D35)-LEN(SUBSTITUTE(DERS!D35,{1,2,3,4,5,6,7,8,9,0},)))</f>
        <v>0</v>
      </c>
      <c r="G84">
        <f>SUM(LEN(DERS!E35)-LEN(SUBSTITUTE(DERS!E35,{1,2,3,4,5,6,7,8,9,0},)))</f>
        <v>0</v>
      </c>
      <c r="H84">
        <f>SUM(LEN(DERS!G35)-LEN(SUBSTITUTE(DERS!G35,{1,2,3,4,5,6,7,8,9,0},)))</f>
        <v>0</v>
      </c>
      <c r="I84">
        <f>SUM(LEN(DERS!H35)-LEN(SUBSTITUTE(DERS!H35,{1,2,3,4,5,6,7,8,9,0},)))</f>
        <v>0</v>
      </c>
      <c r="J84">
        <f>SUM(LEN(DERS!I35)-LEN(SUBSTITUTE(DERS!I35,{1,2,3,4,5,6,7,8,9,0},)))</f>
        <v>0</v>
      </c>
      <c r="L84">
        <f>SUM(LEN(DERS!K35)-LEN(SUBSTITUTE(DERS!K35,{1,2,3,4,5,6,7,8,9,0},)))</f>
        <v>0</v>
      </c>
      <c r="N84">
        <v>27</v>
      </c>
      <c r="O84">
        <f t="shared" si="9"/>
        <v>0</v>
      </c>
      <c r="P84">
        <f t="shared" si="10"/>
        <v>0</v>
      </c>
      <c r="Q84">
        <f t="shared" si="11"/>
        <v>0</v>
      </c>
      <c r="R84">
        <f t="shared" si="12"/>
        <v>0</v>
      </c>
      <c r="S84">
        <f t="shared" si="13"/>
        <v>0</v>
      </c>
      <c r="T84">
        <f t="shared" si="14"/>
        <v>0</v>
      </c>
      <c r="V84" t="str">
        <f>IF(ISNUMBER(SEARCH("*kg*",DERS!F35)),"1","0")</f>
        <v>0</v>
      </c>
      <c r="W84" t="str">
        <f>IF(ISNUMBER(SEARCH("*kg*",DERS!U35)),"-1","0")</f>
        <v>0</v>
      </c>
      <c r="X84">
        <f t="shared" si="15"/>
        <v>0</v>
      </c>
      <c r="AA84" t="str">
        <f>IF(ISNUMBER(SEARCH("*U*",DERS!F35)),"1","0")</f>
        <v>0</v>
      </c>
    </row>
    <row r="85" spans="4:27">
      <c r="D85">
        <v>28</v>
      </c>
      <c r="E85">
        <f>SUM(LEN(DERS!C36)-LEN(SUBSTITUTE(DERS!C36,{1,2,3,4,5,6,7,8,9,0},)))</f>
        <v>0</v>
      </c>
      <c r="F85">
        <f>SUM(LEN(DERS!D36)-LEN(SUBSTITUTE(DERS!D36,{1,2,3,4,5,6,7,8,9,0},)))</f>
        <v>0</v>
      </c>
      <c r="G85">
        <f>SUM(LEN(DERS!E36)-LEN(SUBSTITUTE(DERS!E36,{1,2,3,4,5,6,7,8,9,0},)))</f>
        <v>0</v>
      </c>
      <c r="H85">
        <f>SUM(LEN(DERS!G36)-LEN(SUBSTITUTE(DERS!G36,{1,2,3,4,5,6,7,8,9,0},)))</f>
        <v>0</v>
      </c>
      <c r="I85">
        <f>SUM(LEN(DERS!H36)-LEN(SUBSTITUTE(DERS!H36,{1,2,3,4,5,6,7,8,9,0},)))</f>
        <v>0</v>
      </c>
      <c r="J85">
        <f>SUM(LEN(DERS!I36)-LEN(SUBSTITUTE(DERS!I36,{1,2,3,4,5,6,7,8,9,0},)))</f>
        <v>0</v>
      </c>
      <c r="L85">
        <f>SUM(LEN(DERS!K36)-LEN(SUBSTITUTE(DERS!K36,{1,2,3,4,5,6,7,8,9,0},)))</f>
        <v>0</v>
      </c>
      <c r="N85">
        <v>28</v>
      </c>
      <c r="O85">
        <f t="shared" si="9"/>
        <v>0</v>
      </c>
      <c r="P85">
        <f t="shared" si="10"/>
        <v>0</v>
      </c>
      <c r="Q85">
        <f t="shared" si="11"/>
        <v>0</v>
      </c>
      <c r="R85">
        <f t="shared" si="12"/>
        <v>0</v>
      </c>
      <c r="S85">
        <f t="shared" si="13"/>
        <v>0</v>
      </c>
      <c r="T85">
        <f t="shared" si="14"/>
        <v>0</v>
      </c>
      <c r="V85" t="str">
        <f>IF(ISNUMBER(SEARCH("*kg*",DERS!F36)),"1","0")</f>
        <v>0</v>
      </c>
      <c r="W85" t="str">
        <f>IF(ISNUMBER(SEARCH("*kg*",DERS!U36)),"-1","0")</f>
        <v>0</v>
      </c>
      <c r="X85">
        <f t="shared" si="15"/>
        <v>0</v>
      </c>
      <c r="AA85" t="str">
        <f>IF(ISNUMBER(SEARCH("*U*",DERS!F36)),"1","0")</f>
        <v>0</v>
      </c>
    </row>
    <row r="86" spans="4:27">
      <c r="D86">
        <v>29</v>
      </c>
      <c r="E86">
        <f>SUM(LEN(DERS!C37)-LEN(SUBSTITUTE(DERS!C37,{1,2,3,4,5,6,7,8,9,0},)))</f>
        <v>0</v>
      </c>
      <c r="F86">
        <f>SUM(LEN(DERS!D37)-LEN(SUBSTITUTE(DERS!D37,{1,2,3,4,5,6,7,8,9,0},)))</f>
        <v>0</v>
      </c>
      <c r="G86">
        <f>SUM(LEN(DERS!E37)-LEN(SUBSTITUTE(DERS!E37,{1,2,3,4,5,6,7,8,9,0},)))</f>
        <v>0</v>
      </c>
      <c r="H86">
        <f>SUM(LEN(DERS!G37)-LEN(SUBSTITUTE(DERS!G37,{1,2,3,4,5,6,7,8,9,0},)))</f>
        <v>0</v>
      </c>
      <c r="I86">
        <f>SUM(LEN(DERS!H37)-LEN(SUBSTITUTE(DERS!H37,{1,2,3,4,5,6,7,8,9,0},)))</f>
        <v>0</v>
      </c>
      <c r="J86">
        <f>SUM(LEN(DERS!I37)-LEN(SUBSTITUTE(DERS!I37,{1,2,3,4,5,6,7,8,9,0},)))</f>
        <v>0</v>
      </c>
      <c r="L86">
        <f>SUM(LEN(DERS!K37)-LEN(SUBSTITUTE(DERS!K37,{1,2,3,4,5,6,7,8,9,0},)))</f>
        <v>0</v>
      </c>
      <c r="N86">
        <v>29</v>
      </c>
      <c r="O86">
        <f t="shared" si="9"/>
        <v>0</v>
      </c>
      <c r="P86">
        <f t="shared" si="10"/>
        <v>0</v>
      </c>
      <c r="Q86">
        <f t="shared" si="11"/>
        <v>0</v>
      </c>
      <c r="R86">
        <f t="shared" si="12"/>
        <v>0</v>
      </c>
      <c r="S86">
        <f t="shared" si="13"/>
        <v>0</v>
      </c>
      <c r="T86">
        <f t="shared" si="14"/>
        <v>0</v>
      </c>
      <c r="V86" t="str">
        <f>IF(ISNUMBER(SEARCH("*kg*",DERS!F37)),"1","0")</f>
        <v>0</v>
      </c>
      <c r="W86" t="str">
        <f>IF(ISNUMBER(SEARCH("*kg*",DERS!U37)),"-1","0")</f>
        <v>0</v>
      </c>
      <c r="X86">
        <f t="shared" si="15"/>
        <v>0</v>
      </c>
      <c r="AA86" t="str">
        <f>IF(ISNUMBER(SEARCH("*U*",DERS!F37)),"1","0")</f>
        <v>0</v>
      </c>
    </row>
    <row r="87" spans="4:27">
      <c r="D87">
        <v>30</v>
      </c>
      <c r="E87">
        <f>SUM(LEN(DERS!C38)-LEN(SUBSTITUTE(DERS!C38,{1,2,3,4,5,6,7,8,9,0},)))</f>
        <v>0</v>
      </c>
      <c r="F87">
        <f>SUM(LEN(DERS!D38)-LEN(SUBSTITUTE(DERS!D38,{1,2,3,4,5,6,7,8,9,0},)))</f>
        <v>0</v>
      </c>
      <c r="G87">
        <f>SUM(LEN(DERS!E38)-LEN(SUBSTITUTE(DERS!E38,{1,2,3,4,5,6,7,8,9,0},)))</f>
        <v>0</v>
      </c>
      <c r="H87">
        <f>SUM(LEN(DERS!G38)-LEN(SUBSTITUTE(DERS!G38,{1,2,3,4,5,6,7,8,9,0},)))</f>
        <v>0</v>
      </c>
      <c r="I87">
        <f>SUM(LEN(DERS!H38)-LEN(SUBSTITUTE(DERS!H38,{1,2,3,4,5,6,7,8,9,0},)))</f>
        <v>0</v>
      </c>
      <c r="J87">
        <f>SUM(LEN(DERS!I38)-LEN(SUBSTITUTE(DERS!I38,{1,2,3,4,5,6,7,8,9,0},)))</f>
        <v>0</v>
      </c>
      <c r="L87">
        <f>SUM(LEN(DERS!K38)-LEN(SUBSTITUTE(DERS!K38,{1,2,3,4,5,6,7,8,9,0},)))</f>
        <v>0</v>
      </c>
      <c r="N87">
        <v>30</v>
      </c>
      <c r="O87">
        <f t="shared" si="9"/>
        <v>0</v>
      </c>
      <c r="P87">
        <f t="shared" si="10"/>
        <v>0</v>
      </c>
      <c r="Q87">
        <f t="shared" si="11"/>
        <v>0</v>
      </c>
      <c r="R87">
        <f t="shared" si="12"/>
        <v>0</v>
      </c>
      <c r="S87">
        <f t="shared" si="13"/>
        <v>0</v>
      </c>
      <c r="T87">
        <f t="shared" si="14"/>
        <v>0</v>
      </c>
      <c r="V87" t="str">
        <f>IF(ISNUMBER(SEARCH("*kg*",DERS!F38)),"1","0")</f>
        <v>0</v>
      </c>
      <c r="W87" t="str">
        <f>IF(ISNUMBER(SEARCH("*kg*",DERS!U38)),"-1","0")</f>
        <v>0</v>
      </c>
      <c r="X87">
        <f t="shared" si="15"/>
        <v>0</v>
      </c>
      <c r="AA87" t="str">
        <f>IF(ISNUMBER(SEARCH("*U*",DERS!F38)),"1","0")</f>
        <v>0</v>
      </c>
    </row>
    <row r="88" spans="4:27">
      <c r="D88">
        <v>31</v>
      </c>
      <c r="E88">
        <f>SUM(LEN(DERS!C39)-LEN(SUBSTITUTE(DERS!C39,{1,2,3,4,5,6,7,8,9,0},)))</f>
        <v>0</v>
      </c>
      <c r="F88">
        <f>SUM(LEN(DERS!D39)-LEN(SUBSTITUTE(DERS!D39,{1,2,3,4,5,6,7,8,9,0},)))</f>
        <v>0</v>
      </c>
      <c r="G88">
        <f>SUM(LEN(DERS!E39)-LEN(SUBSTITUTE(DERS!E39,{1,2,3,4,5,6,7,8,9,0},)))</f>
        <v>0</v>
      </c>
      <c r="H88">
        <f>SUM(LEN(DERS!G39)-LEN(SUBSTITUTE(DERS!G39,{1,2,3,4,5,6,7,8,9,0},)))</f>
        <v>0</v>
      </c>
      <c r="I88">
        <f>SUM(LEN(DERS!H39)-LEN(SUBSTITUTE(DERS!H39,{1,2,3,4,5,6,7,8,9,0},)))</f>
        <v>0</v>
      </c>
      <c r="J88">
        <f>SUM(LEN(DERS!I39)-LEN(SUBSTITUTE(DERS!I39,{1,2,3,4,5,6,7,8,9,0},)))</f>
        <v>0</v>
      </c>
      <c r="L88">
        <f>SUM(LEN(DERS!K39)-LEN(SUBSTITUTE(DERS!K39,{1,2,3,4,5,6,7,8,9,0},)))</f>
        <v>0</v>
      </c>
      <c r="N88">
        <v>31</v>
      </c>
      <c r="O88">
        <f t="shared" si="9"/>
        <v>0</v>
      </c>
      <c r="P88">
        <f t="shared" si="10"/>
        <v>0</v>
      </c>
      <c r="Q88">
        <f t="shared" si="11"/>
        <v>0</v>
      </c>
      <c r="R88">
        <f t="shared" si="12"/>
        <v>0</v>
      </c>
      <c r="S88">
        <f t="shared" si="13"/>
        <v>0</v>
      </c>
      <c r="T88">
        <f t="shared" si="14"/>
        <v>0</v>
      </c>
      <c r="V88" t="str">
        <f>IF(ISNUMBER(SEARCH("*kg*",DERS!F39)),"1","0")</f>
        <v>0</v>
      </c>
      <c r="W88" t="str">
        <f>IF(ISNUMBER(SEARCH("*kg*",DERS!U39)),"-1","0")</f>
        <v>0</v>
      </c>
      <c r="X88">
        <f t="shared" si="15"/>
        <v>0</v>
      </c>
      <c r="AA88" t="str">
        <f>IF(ISNUMBER(SEARCH("*U*",DERS!F39)),"1","0")</f>
        <v>0</v>
      </c>
    </row>
    <row r="89" spans="4:27">
      <c r="D89">
        <v>32</v>
      </c>
      <c r="E89">
        <f>SUM(LEN(DERS!C40)-LEN(SUBSTITUTE(DERS!C40,{1,2,3,4,5,6,7,8,9,0},)))</f>
        <v>0</v>
      </c>
      <c r="F89">
        <f>SUM(LEN(DERS!D40)-LEN(SUBSTITUTE(DERS!D40,{1,2,3,4,5,6,7,8,9,0},)))</f>
        <v>0</v>
      </c>
      <c r="G89">
        <f>SUM(LEN(DERS!E40)-LEN(SUBSTITUTE(DERS!E40,{1,2,3,4,5,6,7,8,9,0},)))</f>
        <v>0</v>
      </c>
      <c r="H89">
        <f>SUM(LEN(DERS!G40)-LEN(SUBSTITUTE(DERS!G40,{1,2,3,4,5,6,7,8,9,0},)))</f>
        <v>0</v>
      </c>
      <c r="I89">
        <f>SUM(LEN(DERS!H40)-LEN(SUBSTITUTE(DERS!H40,{1,2,3,4,5,6,7,8,9,0},)))</f>
        <v>0</v>
      </c>
      <c r="J89">
        <f>SUM(LEN(DERS!I40)-LEN(SUBSTITUTE(DERS!I40,{1,2,3,4,5,6,7,8,9,0},)))</f>
        <v>0</v>
      </c>
      <c r="L89">
        <f>SUM(LEN(DERS!K40)-LEN(SUBSTITUTE(DERS!K40,{1,2,3,4,5,6,7,8,9,0},)))</f>
        <v>0</v>
      </c>
      <c r="N89">
        <v>32</v>
      </c>
      <c r="O89">
        <f t="shared" si="9"/>
        <v>0</v>
      </c>
      <c r="P89">
        <f t="shared" si="10"/>
        <v>0</v>
      </c>
      <c r="Q89">
        <f t="shared" si="11"/>
        <v>0</v>
      </c>
      <c r="R89">
        <f t="shared" si="12"/>
        <v>0</v>
      </c>
      <c r="S89">
        <f t="shared" si="13"/>
        <v>0</v>
      </c>
      <c r="T89">
        <f t="shared" si="14"/>
        <v>0</v>
      </c>
      <c r="V89" t="str">
        <f>IF(ISNUMBER(SEARCH("*kg*",DERS!F40)),"1","0")</f>
        <v>0</v>
      </c>
      <c r="W89" t="str">
        <f>IF(ISNUMBER(SEARCH("*kg*",DERS!U40)),"-1","0")</f>
        <v>0</v>
      </c>
      <c r="X89">
        <f t="shared" si="15"/>
        <v>0</v>
      </c>
      <c r="AA89" t="str">
        <f>IF(ISNUMBER(SEARCH("*U*",DERS!F40)),"1","0")</f>
        <v>0</v>
      </c>
    </row>
    <row r="90" spans="4:27">
      <c r="D90">
        <v>33</v>
      </c>
      <c r="E90">
        <f>SUM(LEN(DERS!C41)-LEN(SUBSTITUTE(DERS!C41,{1,2,3,4,5,6,7,8,9,0},)))</f>
        <v>0</v>
      </c>
      <c r="F90">
        <f>SUM(LEN(DERS!D41)-LEN(SUBSTITUTE(DERS!D41,{1,2,3,4,5,6,7,8,9,0},)))</f>
        <v>0</v>
      </c>
      <c r="G90">
        <f>SUM(LEN(DERS!E41)-LEN(SUBSTITUTE(DERS!E41,{1,2,3,4,5,6,7,8,9,0},)))</f>
        <v>0</v>
      </c>
      <c r="H90">
        <f>SUM(LEN(DERS!G41)-LEN(SUBSTITUTE(DERS!G41,{1,2,3,4,5,6,7,8,9,0},)))</f>
        <v>0</v>
      </c>
      <c r="I90">
        <f>SUM(LEN(DERS!H41)-LEN(SUBSTITUTE(DERS!H41,{1,2,3,4,5,6,7,8,9,0},)))</f>
        <v>0</v>
      </c>
      <c r="J90">
        <f>SUM(LEN(DERS!I41)-LEN(SUBSTITUTE(DERS!I41,{1,2,3,4,5,6,7,8,9,0},)))</f>
        <v>0</v>
      </c>
      <c r="L90">
        <f>SUM(LEN(DERS!K41)-LEN(SUBSTITUTE(DERS!K41,{1,2,3,4,5,6,7,8,9,0},)))</f>
        <v>0</v>
      </c>
      <c r="N90">
        <v>33</v>
      </c>
      <c r="O90">
        <f t="shared" si="9"/>
        <v>0</v>
      </c>
      <c r="P90">
        <f t="shared" si="10"/>
        <v>0</v>
      </c>
      <c r="Q90">
        <f t="shared" si="11"/>
        <v>0</v>
      </c>
      <c r="R90">
        <f t="shared" si="12"/>
        <v>0</v>
      </c>
      <c r="S90">
        <f t="shared" si="13"/>
        <v>0</v>
      </c>
      <c r="T90">
        <f t="shared" si="14"/>
        <v>0</v>
      </c>
      <c r="V90" t="str">
        <f>IF(ISNUMBER(SEARCH("*kg*",DERS!F41)),"1","0")</f>
        <v>0</v>
      </c>
      <c r="W90" t="str">
        <f>IF(ISNUMBER(SEARCH("*kg*",DERS!U41)),"-1","0")</f>
        <v>0</v>
      </c>
      <c r="X90">
        <f t="shared" si="15"/>
        <v>0</v>
      </c>
      <c r="AA90" t="str">
        <f>IF(ISNUMBER(SEARCH("*U*",DERS!F41)),"1","0")</f>
        <v>0</v>
      </c>
    </row>
    <row r="91" spans="4:27">
      <c r="D91">
        <v>34</v>
      </c>
      <c r="E91">
        <f>SUM(LEN(DERS!C42)-LEN(SUBSTITUTE(DERS!C42,{1,2,3,4,5,6,7,8,9,0},)))</f>
        <v>0</v>
      </c>
      <c r="F91">
        <f>SUM(LEN(DERS!D42)-LEN(SUBSTITUTE(DERS!D42,{1,2,3,4,5,6,7,8,9,0},)))</f>
        <v>0</v>
      </c>
      <c r="G91">
        <f>SUM(LEN(DERS!E42)-LEN(SUBSTITUTE(DERS!E42,{1,2,3,4,5,6,7,8,9,0},)))</f>
        <v>0</v>
      </c>
      <c r="H91">
        <f>SUM(LEN(DERS!G42)-LEN(SUBSTITUTE(DERS!G42,{1,2,3,4,5,6,7,8,9,0},)))</f>
        <v>0</v>
      </c>
      <c r="I91">
        <f>SUM(LEN(DERS!H42)-LEN(SUBSTITUTE(DERS!H42,{1,2,3,4,5,6,7,8,9,0},)))</f>
        <v>0</v>
      </c>
      <c r="J91">
        <f>SUM(LEN(DERS!I42)-LEN(SUBSTITUTE(DERS!I42,{1,2,3,4,5,6,7,8,9,0},)))</f>
        <v>0</v>
      </c>
      <c r="L91">
        <f>SUM(LEN(DERS!K42)-LEN(SUBSTITUTE(DERS!K42,{1,2,3,4,5,6,7,8,9,0},)))</f>
        <v>0</v>
      </c>
      <c r="N91">
        <v>34</v>
      </c>
      <c r="O91">
        <f t="shared" si="9"/>
        <v>0</v>
      </c>
      <c r="P91">
        <f t="shared" si="10"/>
        <v>0</v>
      </c>
      <c r="Q91">
        <f t="shared" si="11"/>
        <v>0</v>
      </c>
      <c r="R91">
        <f t="shared" si="12"/>
        <v>0</v>
      </c>
      <c r="S91">
        <f t="shared" si="13"/>
        <v>0</v>
      </c>
      <c r="T91">
        <f t="shared" si="14"/>
        <v>0</v>
      </c>
      <c r="V91" t="str">
        <f>IF(ISNUMBER(SEARCH("*kg*",DERS!F42)),"1","0")</f>
        <v>0</v>
      </c>
      <c r="W91" t="str">
        <f>IF(ISNUMBER(SEARCH("*kg*",DERS!U42)),"-1","0")</f>
        <v>0</v>
      </c>
      <c r="X91">
        <f t="shared" si="15"/>
        <v>0</v>
      </c>
      <c r="AA91" t="str">
        <f>IF(ISNUMBER(SEARCH("*U*",DERS!F42)),"1","0")</f>
        <v>0</v>
      </c>
    </row>
    <row r="92" spans="4:27">
      <c r="D92">
        <v>35</v>
      </c>
      <c r="E92">
        <f>SUM(LEN(DERS!C43)-LEN(SUBSTITUTE(DERS!C43,{1,2,3,4,5,6,7,8,9,0},)))</f>
        <v>0</v>
      </c>
      <c r="F92">
        <f>SUM(LEN(DERS!D43)-LEN(SUBSTITUTE(DERS!D43,{1,2,3,4,5,6,7,8,9,0},)))</f>
        <v>0</v>
      </c>
      <c r="G92">
        <f>SUM(LEN(DERS!E43)-LEN(SUBSTITUTE(DERS!E43,{1,2,3,4,5,6,7,8,9,0},)))</f>
        <v>0</v>
      </c>
      <c r="H92">
        <f>SUM(LEN(DERS!G43)-LEN(SUBSTITUTE(DERS!G43,{1,2,3,4,5,6,7,8,9,0},)))</f>
        <v>0</v>
      </c>
      <c r="I92">
        <f>SUM(LEN(DERS!H43)-LEN(SUBSTITUTE(DERS!H43,{1,2,3,4,5,6,7,8,9,0},)))</f>
        <v>0</v>
      </c>
      <c r="J92">
        <f>SUM(LEN(DERS!I43)-LEN(SUBSTITUTE(DERS!I43,{1,2,3,4,5,6,7,8,9,0},)))</f>
        <v>0</v>
      </c>
      <c r="L92">
        <f>SUM(LEN(DERS!K43)-LEN(SUBSTITUTE(DERS!K43,{1,2,3,4,5,6,7,8,9,0},)))</f>
        <v>0</v>
      </c>
      <c r="N92">
        <v>35</v>
      </c>
      <c r="O92">
        <f t="shared" si="9"/>
        <v>0</v>
      </c>
      <c r="P92">
        <f t="shared" si="10"/>
        <v>0</v>
      </c>
      <c r="Q92">
        <f t="shared" si="11"/>
        <v>0</v>
      </c>
      <c r="R92">
        <f t="shared" si="12"/>
        <v>0</v>
      </c>
      <c r="S92">
        <f t="shared" si="13"/>
        <v>0</v>
      </c>
      <c r="T92">
        <f t="shared" si="14"/>
        <v>0</v>
      </c>
      <c r="V92" t="str">
        <f>IF(ISNUMBER(SEARCH("*kg*",DERS!F43)),"1","0")</f>
        <v>0</v>
      </c>
      <c r="W92" t="str">
        <f>IF(ISNUMBER(SEARCH("*kg*",DERS!U43)),"-1","0")</f>
        <v>0</v>
      </c>
      <c r="X92">
        <f t="shared" si="15"/>
        <v>0</v>
      </c>
      <c r="AA92" t="str">
        <f>IF(ISNUMBER(SEARCH("*U*",DERS!F43)),"1","0")</f>
        <v>0</v>
      </c>
    </row>
    <row r="93" spans="4:27">
      <c r="D93">
        <v>36</v>
      </c>
      <c r="E93">
        <f>SUM(LEN(DERS!C44)-LEN(SUBSTITUTE(DERS!C44,{1,2,3,4,5,6,7,8,9,0},)))</f>
        <v>0</v>
      </c>
      <c r="F93">
        <f>SUM(LEN(DERS!D44)-LEN(SUBSTITUTE(DERS!D44,{1,2,3,4,5,6,7,8,9,0},)))</f>
        <v>0</v>
      </c>
      <c r="G93">
        <f>SUM(LEN(DERS!E44)-LEN(SUBSTITUTE(DERS!E44,{1,2,3,4,5,6,7,8,9,0},)))</f>
        <v>0</v>
      </c>
      <c r="H93">
        <f>SUM(LEN(DERS!G44)-LEN(SUBSTITUTE(DERS!G44,{1,2,3,4,5,6,7,8,9,0},)))</f>
        <v>0</v>
      </c>
      <c r="I93">
        <f>SUM(LEN(DERS!H44)-LEN(SUBSTITUTE(DERS!H44,{1,2,3,4,5,6,7,8,9,0},)))</f>
        <v>0</v>
      </c>
      <c r="J93">
        <f>SUM(LEN(DERS!I44)-LEN(SUBSTITUTE(DERS!I44,{1,2,3,4,5,6,7,8,9,0},)))</f>
        <v>0</v>
      </c>
      <c r="L93">
        <f>SUM(LEN(DERS!K44)-LEN(SUBSTITUTE(DERS!K44,{1,2,3,4,5,6,7,8,9,0},)))</f>
        <v>0</v>
      </c>
      <c r="N93">
        <v>36</v>
      </c>
      <c r="O93">
        <f t="shared" si="9"/>
        <v>0</v>
      </c>
      <c r="P93">
        <f t="shared" si="10"/>
        <v>0</v>
      </c>
      <c r="Q93">
        <f t="shared" si="11"/>
        <v>0</v>
      </c>
      <c r="R93">
        <f t="shared" si="12"/>
        <v>0</v>
      </c>
      <c r="S93">
        <f t="shared" si="13"/>
        <v>0</v>
      </c>
      <c r="T93">
        <f t="shared" si="14"/>
        <v>0</v>
      </c>
      <c r="V93" t="str">
        <f>IF(ISNUMBER(SEARCH("*kg*",DERS!F44)),"1","0")</f>
        <v>0</v>
      </c>
      <c r="W93" t="str">
        <f>IF(ISNUMBER(SEARCH("*kg*",DERS!U44)),"-1","0")</f>
        <v>0</v>
      </c>
      <c r="X93">
        <f t="shared" si="15"/>
        <v>0</v>
      </c>
      <c r="AA93" t="str">
        <f>IF(ISNUMBER(SEARCH("*U*",DERS!F44)),"1","0")</f>
        <v>0</v>
      </c>
    </row>
    <row r="94" spans="4:27">
      <c r="D94">
        <v>37</v>
      </c>
      <c r="E94">
        <f>SUM(LEN(DERS!C45)-LEN(SUBSTITUTE(DERS!C45,{1,2,3,4,5,6,7,8,9,0},)))</f>
        <v>0</v>
      </c>
      <c r="F94">
        <f>SUM(LEN(DERS!D45)-LEN(SUBSTITUTE(DERS!D45,{1,2,3,4,5,6,7,8,9,0},)))</f>
        <v>0</v>
      </c>
      <c r="G94">
        <f>SUM(LEN(DERS!E45)-LEN(SUBSTITUTE(DERS!E45,{1,2,3,4,5,6,7,8,9,0},)))</f>
        <v>0</v>
      </c>
      <c r="H94">
        <f>SUM(LEN(DERS!G45)-LEN(SUBSTITUTE(DERS!G45,{1,2,3,4,5,6,7,8,9,0},)))</f>
        <v>0</v>
      </c>
      <c r="I94">
        <f>SUM(LEN(DERS!H45)-LEN(SUBSTITUTE(DERS!H45,{1,2,3,4,5,6,7,8,9,0},)))</f>
        <v>0</v>
      </c>
      <c r="J94">
        <f>SUM(LEN(DERS!I45)-LEN(SUBSTITUTE(DERS!I45,{1,2,3,4,5,6,7,8,9,0},)))</f>
        <v>0</v>
      </c>
      <c r="L94">
        <f>SUM(LEN(DERS!K45)-LEN(SUBSTITUTE(DERS!K45,{1,2,3,4,5,6,7,8,9,0},)))</f>
        <v>0</v>
      </c>
      <c r="N94">
        <v>37</v>
      </c>
      <c r="O94">
        <f t="shared" si="9"/>
        <v>0</v>
      </c>
      <c r="P94">
        <f t="shared" si="10"/>
        <v>0</v>
      </c>
      <c r="Q94">
        <f t="shared" si="11"/>
        <v>0</v>
      </c>
      <c r="R94">
        <f t="shared" si="12"/>
        <v>0</v>
      </c>
      <c r="S94">
        <f t="shared" si="13"/>
        <v>0</v>
      </c>
      <c r="T94">
        <f t="shared" si="14"/>
        <v>0</v>
      </c>
      <c r="V94" t="str">
        <f>IF(ISNUMBER(SEARCH("*kg*",DERS!F45)),"1","0")</f>
        <v>0</v>
      </c>
      <c r="W94" t="str">
        <f>IF(ISNUMBER(SEARCH("*kg*",DERS!U45)),"-1","0")</f>
        <v>0</v>
      </c>
      <c r="X94">
        <f t="shared" si="15"/>
        <v>0</v>
      </c>
      <c r="AA94" t="str">
        <f>IF(ISNUMBER(SEARCH("*U*",DERS!F45)),"1","0")</f>
        <v>0</v>
      </c>
    </row>
    <row r="95" spans="4:27">
      <c r="D95">
        <v>38</v>
      </c>
      <c r="E95">
        <f>SUM(LEN(DERS!C46)-LEN(SUBSTITUTE(DERS!C46,{1,2,3,4,5,6,7,8,9,0},)))</f>
        <v>0</v>
      </c>
      <c r="F95">
        <f>SUM(LEN(DERS!D46)-LEN(SUBSTITUTE(DERS!D46,{1,2,3,4,5,6,7,8,9,0},)))</f>
        <v>0</v>
      </c>
      <c r="G95">
        <f>SUM(LEN(DERS!E46)-LEN(SUBSTITUTE(DERS!E46,{1,2,3,4,5,6,7,8,9,0},)))</f>
        <v>0</v>
      </c>
      <c r="H95">
        <f>SUM(LEN(DERS!G46)-LEN(SUBSTITUTE(DERS!G46,{1,2,3,4,5,6,7,8,9,0},)))</f>
        <v>0</v>
      </c>
      <c r="I95">
        <f>SUM(LEN(DERS!H46)-LEN(SUBSTITUTE(DERS!H46,{1,2,3,4,5,6,7,8,9,0},)))</f>
        <v>0</v>
      </c>
      <c r="J95">
        <f>SUM(LEN(DERS!I46)-LEN(SUBSTITUTE(DERS!I46,{1,2,3,4,5,6,7,8,9,0},)))</f>
        <v>0</v>
      </c>
      <c r="L95">
        <f>SUM(LEN(DERS!K46)-LEN(SUBSTITUTE(DERS!K46,{1,2,3,4,5,6,7,8,9,0},)))</f>
        <v>0</v>
      </c>
      <c r="N95">
        <v>38</v>
      </c>
      <c r="O95">
        <f t="shared" si="9"/>
        <v>0</v>
      </c>
      <c r="P95">
        <f t="shared" si="10"/>
        <v>0</v>
      </c>
      <c r="Q95">
        <f t="shared" si="11"/>
        <v>0</v>
      </c>
      <c r="R95">
        <f t="shared" si="12"/>
        <v>0</v>
      </c>
      <c r="S95">
        <f t="shared" si="13"/>
        <v>0</v>
      </c>
      <c r="T95">
        <f t="shared" si="14"/>
        <v>0</v>
      </c>
      <c r="V95" t="str">
        <f>IF(ISNUMBER(SEARCH("*kg*",DERS!F46)),"1","0")</f>
        <v>0</v>
      </c>
      <c r="W95" t="str">
        <f>IF(ISNUMBER(SEARCH("*kg*",DERS!U46)),"-1","0")</f>
        <v>0</v>
      </c>
      <c r="X95">
        <f t="shared" si="15"/>
        <v>0</v>
      </c>
      <c r="AA95" t="str">
        <f>IF(ISNUMBER(SEARCH("*U*",DERS!F46)),"1","0")</f>
        <v>0</v>
      </c>
    </row>
    <row r="96" spans="4:27">
      <c r="D96">
        <v>39</v>
      </c>
      <c r="E96">
        <f>SUM(LEN(DERS!C47)-LEN(SUBSTITUTE(DERS!C47,{1,2,3,4,5,6,7,8,9,0},)))</f>
        <v>0</v>
      </c>
      <c r="F96">
        <f>SUM(LEN(DERS!D47)-LEN(SUBSTITUTE(DERS!D47,{1,2,3,4,5,6,7,8,9,0},)))</f>
        <v>0</v>
      </c>
      <c r="G96">
        <f>SUM(LEN(DERS!E47)-LEN(SUBSTITUTE(DERS!E47,{1,2,3,4,5,6,7,8,9,0},)))</f>
        <v>0</v>
      </c>
      <c r="H96">
        <f>SUM(LEN(DERS!G47)-LEN(SUBSTITUTE(DERS!G47,{1,2,3,4,5,6,7,8,9,0},)))</f>
        <v>0</v>
      </c>
      <c r="I96">
        <f>SUM(LEN(DERS!H47)-LEN(SUBSTITUTE(DERS!H47,{1,2,3,4,5,6,7,8,9,0},)))</f>
        <v>0</v>
      </c>
      <c r="J96">
        <f>SUM(LEN(DERS!I47)-LEN(SUBSTITUTE(DERS!I47,{1,2,3,4,5,6,7,8,9,0},)))</f>
        <v>0</v>
      </c>
      <c r="L96">
        <f>SUM(LEN(DERS!K47)-LEN(SUBSTITUTE(DERS!K47,{1,2,3,4,5,6,7,8,9,0},)))</f>
        <v>0</v>
      </c>
      <c r="N96">
        <v>39</v>
      </c>
      <c r="O96">
        <f t="shared" si="9"/>
        <v>0</v>
      </c>
      <c r="P96">
        <f t="shared" si="10"/>
        <v>0</v>
      </c>
      <c r="Q96">
        <f t="shared" si="11"/>
        <v>0</v>
      </c>
      <c r="R96">
        <f t="shared" si="12"/>
        <v>0</v>
      </c>
      <c r="S96">
        <f t="shared" si="13"/>
        <v>0</v>
      </c>
      <c r="T96">
        <f t="shared" si="14"/>
        <v>0</v>
      </c>
      <c r="V96" t="str">
        <f>IF(ISNUMBER(SEARCH("*kg*",DERS!F47)),"1","0")</f>
        <v>0</v>
      </c>
      <c r="W96" t="str">
        <f>IF(ISNUMBER(SEARCH("*kg*",DERS!U47)),"-1","0")</f>
        <v>0</v>
      </c>
      <c r="X96">
        <f t="shared" si="15"/>
        <v>0</v>
      </c>
      <c r="AA96" t="str">
        <f>IF(ISNUMBER(SEARCH("*U*",DERS!F47)),"1","0")</f>
        <v>0</v>
      </c>
    </row>
    <row r="97" spans="4:27">
      <c r="D97">
        <v>40</v>
      </c>
      <c r="E97">
        <f>SUM(LEN(DERS!C48)-LEN(SUBSTITUTE(DERS!C48,{1,2,3,4,5,6,7,8,9,0},)))</f>
        <v>0</v>
      </c>
      <c r="F97">
        <f>SUM(LEN(DERS!D48)-LEN(SUBSTITUTE(DERS!D48,{1,2,3,4,5,6,7,8,9,0},)))</f>
        <v>0</v>
      </c>
      <c r="G97">
        <f>SUM(LEN(DERS!E48)-LEN(SUBSTITUTE(DERS!E48,{1,2,3,4,5,6,7,8,9,0},)))</f>
        <v>0</v>
      </c>
      <c r="H97">
        <f>SUM(LEN(DERS!G48)-LEN(SUBSTITUTE(DERS!G48,{1,2,3,4,5,6,7,8,9,0},)))</f>
        <v>0</v>
      </c>
      <c r="I97">
        <f>SUM(LEN(DERS!H48)-LEN(SUBSTITUTE(DERS!H48,{1,2,3,4,5,6,7,8,9,0},)))</f>
        <v>0</v>
      </c>
      <c r="J97">
        <f>SUM(LEN(DERS!I48)-LEN(SUBSTITUTE(DERS!I48,{1,2,3,4,5,6,7,8,9,0},)))</f>
        <v>0</v>
      </c>
      <c r="L97">
        <f>SUM(LEN(DERS!K48)-LEN(SUBSTITUTE(DERS!K48,{1,2,3,4,5,6,7,8,9,0},)))</f>
        <v>0</v>
      </c>
      <c r="N97">
        <v>40</v>
      </c>
      <c r="O97">
        <f t="shared" si="9"/>
        <v>0</v>
      </c>
      <c r="P97">
        <f t="shared" si="10"/>
        <v>0</v>
      </c>
      <c r="Q97">
        <f t="shared" si="11"/>
        <v>0</v>
      </c>
      <c r="R97">
        <f t="shared" si="12"/>
        <v>0</v>
      </c>
      <c r="S97">
        <f t="shared" si="13"/>
        <v>0</v>
      </c>
      <c r="T97">
        <f t="shared" si="14"/>
        <v>0</v>
      </c>
      <c r="V97" t="str">
        <f>IF(ISNUMBER(SEARCH("*kg*",DERS!F48)),"1","0")</f>
        <v>0</v>
      </c>
      <c r="W97" t="str">
        <f>IF(ISNUMBER(SEARCH("*kg*",DERS!U48)),"-1","0")</f>
        <v>0</v>
      </c>
      <c r="X97">
        <f t="shared" si="15"/>
        <v>0</v>
      </c>
      <c r="AA97" t="str">
        <f>IF(ISNUMBER(SEARCH("*U*",DERS!F48)),"1","0")</f>
        <v>0</v>
      </c>
    </row>
    <row r="98" spans="4:27">
      <c r="D98">
        <v>41</v>
      </c>
      <c r="E98">
        <f>SUM(LEN(DERS!C49)-LEN(SUBSTITUTE(DERS!C49,{1,2,3,4,5,6,7,8,9,0},)))</f>
        <v>0</v>
      </c>
      <c r="F98">
        <f>SUM(LEN(DERS!D49)-LEN(SUBSTITUTE(DERS!D49,{1,2,3,4,5,6,7,8,9,0},)))</f>
        <v>0</v>
      </c>
      <c r="G98">
        <f>SUM(LEN(DERS!E49)-LEN(SUBSTITUTE(DERS!E49,{1,2,3,4,5,6,7,8,9,0},)))</f>
        <v>0</v>
      </c>
      <c r="H98">
        <f>SUM(LEN(DERS!G49)-LEN(SUBSTITUTE(DERS!G49,{1,2,3,4,5,6,7,8,9,0},)))</f>
        <v>0</v>
      </c>
      <c r="I98">
        <f>SUM(LEN(DERS!H49)-LEN(SUBSTITUTE(DERS!H49,{1,2,3,4,5,6,7,8,9,0},)))</f>
        <v>0</v>
      </c>
      <c r="J98">
        <f>SUM(LEN(DERS!I49)-LEN(SUBSTITUTE(DERS!I49,{1,2,3,4,5,6,7,8,9,0},)))</f>
        <v>0</v>
      </c>
      <c r="L98">
        <f>SUM(LEN(DERS!K49)-LEN(SUBSTITUTE(DERS!K49,{1,2,3,4,5,6,7,8,9,0},)))</f>
        <v>0</v>
      </c>
      <c r="N98">
        <v>41</v>
      </c>
      <c r="O98">
        <f t="shared" si="9"/>
        <v>0</v>
      </c>
      <c r="P98">
        <f t="shared" si="10"/>
        <v>0</v>
      </c>
      <c r="Q98">
        <f t="shared" si="11"/>
        <v>0</v>
      </c>
      <c r="R98">
        <f t="shared" si="12"/>
        <v>0</v>
      </c>
      <c r="S98">
        <f t="shared" si="13"/>
        <v>0</v>
      </c>
      <c r="T98">
        <f t="shared" si="14"/>
        <v>0</v>
      </c>
      <c r="V98" t="str">
        <f>IF(ISNUMBER(SEARCH("*kg*",DERS!F49)),"1","0")</f>
        <v>0</v>
      </c>
      <c r="W98" t="str">
        <f>IF(ISNUMBER(SEARCH("*kg*",DERS!U49)),"-1","0")</f>
        <v>0</v>
      </c>
      <c r="X98">
        <f t="shared" si="15"/>
        <v>0</v>
      </c>
      <c r="AA98" t="str">
        <f>IF(ISNUMBER(SEARCH("*U*",DERS!F49)),"1","0")</f>
        <v>0</v>
      </c>
    </row>
    <row r="99" spans="4:27">
      <c r="D99">
        <v>42</v>
      </c>
      <c r="E99">
        <f>SUM(LEN(DERS!C50)-LEN(SUBSTITUTE(DERS!C50,{1,2,3,4,5,6,7,8,9,0},)))</f>
        <v>0</v>
      </c>
      <c r="F99">
        <f>SUM(LEN(DERS!D50)-LEN(SUBSTITUTE(DERS!D50,{1,2,3,4,5,6,7,8,9,0},)))</f>
        <v>0</v>
      </c>
      <c r="G99">
        <f>SUM(LEN(DERS!E50)-LEN(SUBSTITUTE(DERS!E50,{1,2,3,4,5,6,7,8,9,0},)))</f>
        <v>0</v>
      </c>
      <c r="H99">
        <f>SUM(LEN(DERS!G50)-LEN(SUBSTITUTE(DERS!G50,{1,2,3,4,5,6,7,8,9,0},)))</f>
        <v>0</v>
      </c>
      <c r="I99">
        <f>SUM(LEN(DERS!H50)-LEN(SUBSTITUTE(DERS!H50,{1,2,3,4,5,6,7,8,9,0},)))</f>
        <v>0</v>
      </c>
      <c r="J99">
        <f>SUM(LEN(DERS!I50)-LEN(SUBSTITUTE(DERS!I50,{1,2,3,4,5,6,7,8,9,0},)))</f>
        <v>0</v>
      </c>
      <c r="L99">
        <f>SUM(LEN(DERS!K50)-LEN(SUBSTITUTE(DERS!K50,{1,2,3,4,5,6,7,8,9,0},)))</f>
        <v>0</v>
      </c>
      <c r="N99">
        <v>42</v>
      </c>
      <c r="O99">
        <f t="shared" si="9"/>
        <v>0</v>
      </c>
      <c r="P99">
        <f t="shared" si="10"/>
        <v>0</v>
      </c>
      <c r="Q99">
        <f t="shared" si="11"/>
        <v>0</v>
      </c>
      <c r="R99">
        <f t="shared" si="12"/>
        <v>0</v>
      </c>
      <c r="S99">
        <f t="shared" si="13"/>
        <v>0</v>
      </c>
      <c r="T99">
        <f t="shared" si="14"/>
        <v>0</v>
      </c>
      <c r="V99" t="str">
        <f>IF(ISNUMBER(SEARCH("*kg*",DERS!F50)),"1","0")</f>
        <v>0</v>
      </c>
      <c r="W99" t="str">
        <f>IF(ISNUMBER(SEARCH("*kg*",DERS!U50)),"-1","0")</f>
        <v>0</v>
      </c>
      <c r="X99">
        <f t="shared" si="15"/>
        <v>0</v>
      </c>
      <c r="AA99" t="str">
        <f>IF(ISNUMBER(SEARCH("*U*",DERS!F50)),"1","0")</f>
        <v>0</v>
      </c>
    </row>
    <row r="100" spans="4:27">
      <c r="D100">
        <v>43</v>
      </c>
      <c r="E100">
        <f>SUM(LEN(DERS!C51)-LEN(SUBSTITUTE(DERS!C51,{1,2,3,4,5,6,7,8,9,0},)))</f>
        <v>0</v>
      </c>
      <c r="F100">
        <f>SUM(LEN(DERS!D51)-LEN(SUBSTITUTE(DERS!D51,{1,2,3,4,5,6,7,8,9,0},)))</f>
        <v>0</v>
      </c>
      <c r="G100">
        <f>SUM(LEN(DERS!E51)-LEN(SUBSTITUTE(DERS!E51,{1,2,3,4,5,6,7,8,9,0},)))</f>
        <v>0</v>
      </c>
      <c r="H100">
        <f>SUM(LEN(DERS!G51)-LEN(SUBSTITUTE(DERS!G51,{1,2,3,4,5,6,7,8,9,0},)))</f>
        <v>0</v>
      </c>
      <c r="I100">
        <f>SUM(LEN(DERS!H51)-LEN(SUBSTITUTE(DERS!H51,{1,2,3,4,5,6,7,8,9,0},)))</f>
        <v>0</v>
      </c>
      <c r="J100">
        <f>SUM(LEN(DERS!I51)-LEN(SUBSTITUTE(DERS!I51,{1,2,3,4,5,6,7,8,9,0},)))</f>
        <v>0</v>
      </c>
      <c r="L100">
        <f>SUM(LEN(DERS!K51)-LEN(SUBSTITUTE(DERS!K51,{1,2,3,4,5,6,7,8,9,0},)))</f>
        <v>0</v>
      </c>
      <c r="N100">
        <v>43</v>
      </c>
      <c r="O100">
        <f t="shared" si="9"/>
        <v>0</v>
      </c>
      <c r="P100">
        <f t="shared" si="10"/>
        <v>0</v>
      </c>
      <c r="Q100">
        <f t="shared" si="11"/>
        <v>0</v>
      </c>
      <c r="R100">
        <f t="shared" si="12"/>
        <v>0</v>
      </c>
      <c r="S100">
        <f t="shared" si="13"/>
        <v>0</v>
      </c>
      <c r="T100">
        <f t="shared" si="14"/>
        <v>0</v>
      </c>
      <c r="V100" t="str">
        <f>IF(ISNUMBER(SEARCH("*kg*",DERS!F51)),"1","0")</f>
        <v>0</v>
      </c>
      <c r="W100" t="str">
        <f>IF(ISNUMBER(SEARCH("*kg*",DERS!U51)),"-1","0")</f>
        <v>0</v>
      </c>
      <c r="X100">
        <f t="shared" si="15"/>
        <v>0</v>
      </c>
      <c r="AA100" t="str">
        <f>IF(ISNUMBER(SEARCH("*U*",DERS!F51)),"1","0")</f>
        <v>0</v>
      </c>
    </row>
    <row r="101" spans="4:27">
      <c r="D101">
        <v>44</v>
      </c>
      <c r="E101">
        <f>SUM(LEN(DERS!C52)-LEN(SUBSTITUTE(DERS!C52,{1,2,3,4,5,6,7,8,9,0},)))</f>
        <v>0</v>
      </c>
      <c r="F101">
        <f>SUM(LEN(DERS!D52)-LEN(SUBSTITUTE(DERS!D52,{1,2,3,4,5,6,7,8,9,0},)))</f>
        <v>0</v>
      </c>
      <c r="G101">
        <f>SUM(LEN(DERS!E52)-LEN(SUBSTITUTE(DERS!E52,{1,2,3,4,5,6,7,8,9,0},)))</f>
        <v>0</v>
      </c>
      <c r="H101">
        <f>SUM(LEN(DERS!G52)-LEN(SUBSTITUTE(DERS!G52,{1,2,3,4,5,6,7,8,9,0},)))</f>
        <v>0</v>
      </c>
      <c r="I101">
        <f>SUM(LEN(DERS!H52)-LEN(SUBSTITUTE(DERS!H52,{1,2,3,4,5,6,7,8,9,0},)))</f>
        <v>0</v>
      </c>
      <c r="J101">
        <f>SUM(LEN(DERS!I52)-LEN(SUBSTITUTE(DERS!I52,{1,2,3,4,5,6,7,8,9,0},)))</f>
        <v>0</v>
      </c>
      <c r="L101">
        <f>SUM(LEN(DERS!K52)-LEN(SUBSTITUTE(DERS!K52,{1,2,3,4,5,6,7,8,9,0},)))</f>
        <v>0</v>
      </c>
      <c r="N101">
        <v>44</v>
      </c>
      <c r="O101">
        <f t="shared" si="9"/>
        <v>0</v>
      </c>
      <c r="P101">
        <f t="shared" si="10"/>
        <v>0</v>
      </c>
      <c r="Q101">
        <f t="shared" si="11"/>
        <v>0</v>
      </c>
      <c r="R101">
        <f t="shared" si="12"/>
        <v>0</v>
      </c>
      <c r="S101">
        <f t="shared" si="13"/>
        <v>0</v>
      </c>
      <c r="T101">
        <f t="shared" si="14"/>
        <v>0</v>
      </c>
      <c r="V101" t="str">
        <f>IF(ISNUMBER(SEARCH("*kg*",DERS!F52)),"1","0")</f>
        <v>0</v>
      </c>
      <c r="W101" t="str">
        <f>IF(ISNUMBER(SEARCH("*kg*",DERS!U52)),"-1","0")</f>
        <v>0</v>
      </c>
      <c r="X101">
        <f t="shared" si="15"/>
        <v>0</v>
      </c>
      <c r="AA101" t="str">
        <f>IF(ISNUMBER(SEARCH("*U*",DERS!F52)),"1","0")</f>
        <v>0</v>
      </c>
    </row>
    <row r="102" spans="4:27">
      <c r="D102">
        <v>45</v>
      </c>
      <c r="E102">
        <f>SUM(LEN(DERS!C53)-LEN(SUBSTITUTE(DERS!C53,{1,2,3,4,5,6,7,8,9,0},)))</f>
        <v>0</v>
      </c>
      <c r="F102">
        <f>SUM(LEN(DERS!D53)-LEN(SUBSTITUTE(DERS!D53,{1,2,3,4,5,6,7,8,9,0},)))</f>
        <v>0</v>
      </c>
      <c r="G102">
        <f>SUM(LEN(DERS!E53)-LEN(SUBSTITUTE(DERS!E53,{1,2,3,4,5,6,7,8,9,0},)))</f>
        <v>0</v>
      </c>
      <c r="H102">
        <f>SUM(LEN(DERS!G53)-LEN(SUBSTITUTE(DERS!G53,{1,2,3,4,5,6,7,8,9,0},)))</f>
        <v>0</v>
      </c>
      <c r="I102">
        <f>SUM(LEN(DERS!H53)-LEN(SUBSTITUTE(DERS!H53,{1,2,3,4,5,6,7,8,9,0},)))</f>
        <v>0</v>
      </c>
      <c r="J102">
        <f>SUM(LEN(DERS!I53)-LEN(SUBSTITUTE(DERS!I53,{1,2,3,4,5,6,7,8,9,0},)))</f>
        <v>0</v>
      </c>
      <c r="L102">
        <f>SUM(LEN(DERS!K53)-LEN(SUBSTITUTE(DERS!K53,{1,2,3,4,5,6,7,8,9,0},)))</f>
        <v>0</v>
      </c>
      <c r="N102">
        <v>45</v>
      </c>
      <c r="O102">
        <f t="shared" si="9"/>
        <v>0</v>
      </c>
      <c r="P102">
        <f t="shared" si="10"/>
        <v>0</v>
      </c>
      <c r="Q102">
        <f t="shared" si="11"/>
        <v>0</v>
      </c>
      <c r="R102">
        <f t="shared" si="12"/>
        <v>0</v>
      </c>
      <c r="S102">
        <f t="shared" si="13"/>
        <v>0</v>
      </c>
      <c r="T102">
        <f t="shared" si="14"/>
        <v>0</v>
      </c>
      <c r="V102" t="str">
        <f>IF(ISNUMBER(SEARCH("*kg*",DERS!F53)),"1","0")</f>
        <v>0</v>
      </c>
      <c r="W102" t="str">
        <f>IF(ISNUMBER(SEARCH("*kg*",DERS!U53)),"-1","0")</f>
        <v>0</v>
      </c>
      <c r="X102">
        <f t="shared" si="15"/>
        <v>0</v>
      </c>
      <c r="AA102" t="str">
        <f>IF(ISNUMBER(SEARCH("*U*",DERS!F53)),"1","0")</f>
        <v>0</v>
      </c>
    </row>
    <row r="103" spans="4:27">
      <c r="D103">
        <v>46</v>
      </c>
      <c r="E103">
        <f>SUM(LEN(DERS!C54)-LEN(SUBSTITUTE(DERS!C54,{1,2,3,4,5,6,7,8,9,0},)))</f>
        <v>0</v>
      </c>
      <c r="F103">
        <f>SUM(LEN(DERS!D54)-LEN(SUBSTITUTE(DERS!D54,{1,2,3,4,5,6,7,8,9,0},)))</f>
        <v>0</v>
      </c>
      <c r="G103">
        <f>SUM(LEN(DERS!E54)-LEN(SUBSTITUTE(DERS!E54,{1,2,3,4,5,6,7,8,9,0},)))</f>
        <v>0</v>
      </c>
      <c r="H103">
        <f>SUM(LEN(DERS!G54)-LEN(SUBSTITUTE(DERS!G54,{1,2,3,4,5,6,7,8,9,0},)))</f>
        <v>0</v>
      </c>
      <c r="I103">
        <f>SUM(LEN(DERS!H54)-LEN(SUBSTITUTE(DERS!H54,{1,2,3,4,5,6,7,8,9,0},)))</f>
        <v>0</v>
      </c>
      <c r="J103">
        <f>SUM(LEN(DERS!I54)-LEN(SUBSTITUTE(DERS!I54,{1,2,3,4,5,6,7,8,9,0},)))</f>
        <v>0</v>
      </c>
      <c r="L103">
        <f>SUM(LEN(DERS!K54)-LEN(SUBSTITUTE(DERS!K54,{1,2,3,4,5,6,7,8,9,0},)))</f>
        <v>0</v>
      </c>
      <c r="N103">
        <v>46</v>
      </c>
      <c r="O103">
        <f t="shared" si="9"/>
        <v>0</v>
      </c>
      <c r="P103">
        <f t="shared" si="10"/>
        <v>0</v>
      </c>
      <c r="Q103">
        <f t="shared" si="11"/>
        <v>0</v>
      </c>
      <c r="R103">
        <f t="shared" si="12"/>
        <v>0</v>
      </c>
      <c r="S103">
        <f t="shared" si="13"/>
        <v>0</v>
      </c>
      <c r="T103">
        <f t="shared" si="14"/>
        <v>0</v>
      </c>
      <c r="V103" t="str">
        <f>IF(ISNUMBER(SEARCH("*kg*",DERS!F54)),"1","0")</f>
        <v>0</v>
      </c>
      <c r="W103" t="str">
        <f>IF(ISNUMBER(SEARCH("*kg*",DERS!U54)),"-1","0")</f>
        <v>0</v>
      </c>
      <c r="X103">
        <f t="shared" si="15"/>
        <v>0</v>
      </c>
      <c r="AA103" t="str">
        <f>IF(ISNUMBER(SEARCH("*U*",DERS!F54)),"1","0")</f>
        <v>0</v>
      </c>
    </row>
    <row r="104" spans="4:27">
      <c r="D104">
        <v>47</v>
      </c>
      <c r="E104">
        <f>SUM(LEN(DERS!C55)-LEN(SUBSTITUTE(DERS!C55,{1,2,3,4,5,6,7,8,9,0},)))</f>
        <v>0</v>
      </c>
      <c r="F104">
        <f>SUM(LEN(DERS!D55)-LEN(SUBSTITUTE(DERS!D55,{1,2,3,4,5,6,7,8,9,0},)))</f>
        <v>0</v>
      </c>
      <c r="G104">
        <f>SUM(LEN(DERS!E55)-LEN(SUBSTITUTE(DERS!E55,{1,2,3,4,5,6,7,8,9,0},)))</f>
        <v>0</v>
      </c>
      <c r="H104">
        <f>SUM(LEN(DERS!G55)-LEN(SUBSTITUTE(DERS!G55,{1,2,3,4,5,6,7,8,9,0},)))</f>
        <v>0</v>
      </c>
      <c r="I104">
        <f>SUM(LEN(DERS!H55)-LEN(SUBSTITUTE(DERS!H55,{1,2,3,4,5,6,7,8,9,0},)))</f>
        <v>0</v>
      </c>
      <c r="J104">
        <f>SUM(LEN(DERS!I55)-LEN(SUBSTITUTE(DERS!I55,{1,2,3,4,5,6,7,8,9,0},)))</f>
        <v>0</v>
      </c>
      <c r="L104">
        <f>SUM(LEN(DERS!K55)-LEN(SUBSTITUTE(DERS!K55,{1,2,3,4,5,6,7,8,9,0},)))</f>
        <v>0</v>
      </c>
      <c r="N104">
        <v>47</v>
      </c>
      <c r="O104">
        <f t="shared" si="9"/>
        <v>0</v>
      </c>
      <c r="P104">
        <f t="shared" si="10"/>
        <v>0</v>
      </c>
      <c r="Q104">
        <f t="shared" si="11"/>
        <v>0</v>
      </c>
      <c r="R104">
        <f t="shared" si="12"/>
        <v>0</v>
      </c>
      <c r="S104">
        <f t="shared" si="13"/>
        <v>0</v>
      </c>
      <c r="T104">
        <f t="shared" si="14"/>
        <v>0</v>
      </c>
      <c r="V104" t="str">
        <f>IF(ISNUMBER(SEARCH("*kg*",DERS!F55)),"1","0")</f>
        <v>0</v>
      </c>
      <c r="W104" t="str">
        <f>IF(ISNUMBER(SEARCH("*kg*",DERS!U55)),"-1","0")</f>
        <v>0</v>
      </c>
      <c r="X104">
        <f t="shared" si="15"/>
        <v>0</v>
      </c>
      <c r="AA104" t="str">
        <f>IF(ISNUMBER(SEARCH("*U*",DERS!F55)),"1","0")</f>
        <v>0</v>
      </c>
    </row>
    <row r="105" spans="4:27">
      <c r="D105">
        <v>48</v>
      </c>
      <c r="E105">
        <f>SUM(LEN(DERS!C56)-LEN(SUBSTITUTE(DERS!C56,{1,2,3,4,5,6,7,8,9,0},)))</f>
        <v>0</v>
      </c>
      <c r="F105">
        <f>SUM(LEN(DERS!D56)-LEN(SUBSTITUTE(DERS!D56,{1,2,3,4,5,6,7,8,9,0},)))</f>
        <v>0</v>
      </c>
      <c r="G105">
        <f>SUM(LEN(DERS!E56)-LEN(SUBSTITUTE(DERS!E56,{1,2,3,4,5,6,7,8,9,0},)))</f>
        <v>0</v>
      </c>
      <c r="H105">
        <f>SUM(LEN(DERS!G56)-LEN(SUBSTITUTE(DERS!G56,{1,2,3,4,5,6,7,8,9,0},)))</f>
        <v>0</v>
      </c>
      <c r="I105">
        <f>SUM(LEN(DERS!H56)-LEN(SUBSTITUTE(DERS!H56,{1,2,3,4,5,6,7,8,9,0},)))</f>
        <v>0</v>
      </c>
      <c r="J105">
        <f>SUM(LEN(DERS!I56)-LEN(SUBSTITUTE(DERS!I56,{1,2,3,4,5,6,7,8,9,0},)))</f>
        <v>0</v>
      </c>
      <c r="L105">
        <f>SUM(LEN(DERS!K56)-LEN(SUBSTITUTE(DERS!K56,{1,2,3,4,5,6,7,8,9,0},)))</f>
        <v>0</v>
      </c>
      <c r="N105">
        <v>48</v>
      </c>
      <c r="O105">
        <f t="shared" si="9"/>
        <v>0</v>
      </c>
      <c r="P105">
        <f t="shared" si="10"/>
        <v>0</v>
      </c>
      <c r="Q105">
        <f t="shared" si="11"/>
        <v>0</v>
      </c>
      <c r="R105">
        <f t="shared" si="12"/>
        <v>0</v>
      </c>
      <c r="S105">
        <f t="shared" si="13"/>
        <v>0</v>
      </c>
      <c r="T105">
        <f t="shared" si="14"/>
        <v>0</v>
      </c>
      <c r="V105" t="str">
        <f>IF(ISNUMBER(SEARCH("*kg*",DERS!F56)),"1","0")</f>
        <v>0</v>
      </c>
      <c r="W105" t="str">
        <f>IF(ISNUMBER(SEARCH("*kg*",DERS!U56)),"-1","0")</f>
        <v>0</v>
      </c>
      <c r="X105">
        <f t="shared" si="15"/>
        <v>0</v>
      </c>
      <c r="AA105" t="str">
        <f>IF(ISNUMBER(SEARCH("*U*",DERS!F56)),"1","0")</f>
        <v>0</v>
      </c>
    </row>
    <row r="106" spans="4:27">
      <c r="D106">
        <v>49</v>
      </c>
      <c r="E106">
        <f>SUM(LEN(DERS!C57)-LEN(SUBSTITUTE(DERS!C57,{1,2,3,4,5,6,7,8,9,0},)))</f>
        <v>0</v>
      </c>
      <c r="F106">
        <f>SUM(LEN(DERS!D57)-LEN(SUBSTITUTE(DERS!D57,{1,2,3,4,5,6,7,8,9,0},)))</f>
        <v>0</v>
      </c>
      <c r="G106">
        <f>SUM(LEN(DERS!E57)-LEN(SUBSTITUTE(DERS!E57,{1,2,3,4,5,6,7,8,9,0},)))</f>
        <v>0</v>
      </c>
      <c r="H106">
        <f>SUM(LEN(DERS!G57)-LEN(SUBSTITUTE(DERS!G57,{1,2,3,4,5,6,7,8,9,0},)))</f>
        <v>0</v>
      </c>
      <c r="I106">
        <f>SUM(LEN(DERS!H57)-LEN(SUBSTITUTE(DERS!H57,{1,2,3,4,5,6,7,8,9,0},)))</f>
        <v>0</v>
      </c>
      <c r="J106">
        <f>SUM(LEN(DERS!I57)-LEN(SUBSTITUTE(DERS!I57,{1,2,3,4,5,6,7,8,9,0},)))</f>
        <v>0</v>
      </c>
      <c r="L106">
        <f>SUM(LEN(DERS!K57)-LEN(SUBSTITUTE(DERS!K57,{1,2,3,4,5,6,7,8,9,0},)))</f>
        <v>0</v>
      </c>
      <c r="N106">
        <v>49</v>
      </c>
      <c r="O106">
        <f t="shared" si="9"/>
        <v>0</v>
      </c>
      <c r="P106">
        <f t="shared" si="10"/>
        <v>0</v>
      </c>
      <c r="Q106">
        <f t="shared" si="11"/>
        <v>0</v>
      </c>
      <c r="R106">
        <f t="shared" si="12"/>
        <v>0</v>
      </c>
      <c r="S106">
        <f t="shared" si="13"/>
        <v>0</v>
      </c>
      <c r="T106">
        <f t="shared" si="14"/>
        <v>0</v>
      </c>
      <c r="V106" t="str">
        <f>IF(ISNUMBER(SEARCH("*kg*",DERS!F57)),"1","0")</f>
        <v>0</v>
      </c>
      <c r="W106" t="str">
        <f>IF(ISNUMBER(SEARCH("*kg*",DERS!U57)),"-1","0")</f>
        <v>0</v>
      </c>
      <c r="X106">
        <f t="shared" si="15"/>
        <v>0</v>
      </c>
      <c r="AA106" t="str">
        <f>IF(ISNUMBER(SEARCH("*U*",DERS!F57)),"1","0")</f>
        <v>0</v>
      </c>
    </row>
    <row r="107" spans="4:27">
      <c r="D107">
        <v>50</v>
      </c>
      <c r="E107">
        <f>SUM(LEN(DERS!C58)-LEN(SUBSTITUTE(DERS!C58,{1,2,3,4,5,6,7,8,9,0},)))</f>
        <v>0</v>
      </c>
      <c r="F107">
        <f>SUM(LEN(DERS!D58)-LEN(SUBSTITUTE(DERS!D58,{1,2,3,4,5,6,7,8,9,0},)))</f>
        <v>0</v>
      </c>
      <c r="G107">
        <f>SUM(LEN(DERS!E58)-LEN(SUBSTITUTE(DERS!E58,{1,2,3,4,5,6,7,8,9,0},)))</f>
        <v>0</v>
      </c>
      <c r="H107">
        <f>SUM(LEN(DERS!G58)-LEN(SUBSTITUTE(DERS!G58,{1,2,3,4,5,6,7,8,9,0},)))</f>
        <v>0</v>
      </c>
      <c r="I107">
        <f>SUM(LEN(DERS!H58)-LEN(SUBSTITUTE(DERS!H58,{1,2,3,4,5,6,7,8,9,0},)))</f>
        <v>0</v>
      </c>
      <c r="J107">
        <f>SUM(LEN(DERS!I58)-LEN(SUBSTITUTE(DERS!I58,{1,2,3,4,5,6,7,8,9,0},)))</f>
        <v>0</v>
      </c>
      <c r="L107">
        <f>SUM(LEN(DERS!K58)-LEN(SUBSTITUTE(DERS!K58,{1,2,3,4,5,6,7,8,9,0},)))</f>
        <v>0</v>
      </c>
      <c r="N107">
        <v>50</v>
      </c>
      <c r="O107">
        <f t="shared" si="9"/>
        <v>0</v>
      </c>
      <c r="P107">
        <f t="shared" si="10"/>
        <v>0</v>
      </c>
      <c r="Q107">
        <f t="shared" si="11"/>
        <v>0</v>
      </c>
      <c r="R107">
        <f t="shared" si="12"/>
        <v>0</v>
      </c>
      <c r="S107">
        <f t="shared" si="13"/>
        <v>0</v>
      </c>
      <c r="T107">
        <f t="shared" si="14"/>
        <v>0</v>
      </c>
      <c r="V107" t="str">
        <f>IF(ISNUMBER(SEARCH("*kg*",DERS!F58)),"1","0")</f>
        <v>0</v>
      </c>
      <c r="W107" t="str">
        <f>IF(ISNUMBER(SEARCH("*kg*",DERS!U58)),"-1","0")</f>
        <v>0</v>
      </c>
      <c r="X107">
        <f t="shared" si="15"/>
        <v>0</v>
      </c>
      <c r="AA107" t="str">
        <f>IF(ISNUMBER(SEARCH("*U*",DERS!F58)),"1","0")</f>
        <v>0</v>
      </c>
    </row>
  </sheetData>
  <mergeCells count="9">
    <mergeCell ref="J2:W2"/>
    <mergeCell ref="Y2:AD2"/>
    <mergeCell ref="E56:I56"/>
    <mergeCell ref="V3:W3"/>
    <mergeCell ref="F3:H3"/>
    <mergeCell ref="J3:K3"/>
    <mergeCell ref="M3:N3"/>
    <mergeCell ref="P3:Q3"/>
    <mergeCell ref="S3:T3"/>
  </mergeCells>
  <conditionalFormatting sqref="D5:D54">
    <cfRule type="cellIs" dxfId="7" priority="2" operator="equal">
      <formula>"Too Long"</formula>
    </cfRule>
    <cfRule type="cellIs" dxfId="6" priority="3" operator="equal">
      <formula>"Check Chart!"</formula>
    </cfRule>
    <cfRule type="cellIs" dxfId="5" priority="4" operator="equal">
      <formula>"Check Chart"</formula>
    </cfRule>
    <cfRule type="cellIs" dxfId="4" priority="5" operator="equal">
      <formula>"Err"</formula>
    </cfRule>
  </conditionalFormatting>
  <conditionalFormatting sqref="F5:W54">
    <cfRule type="cellIs" dxfId="3" priority="1" operator="equal">
      <formula>2</formula>
    </cfRule>
  </conditionalFormatting>
  <pageMargins left="0.7" right="0.7" top="0.75" bottom="0.75" header="0.3" footer="0.3"/>
  <pageSetup orientation="portrait" horizontalDpi="4294967293" verticalDpi="0"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3:W109"/>
  <sheetViews>
    <sheetView topLeftCell="A46" workbookViewId="0">
      <selection activeCell="O59" sqref="O59"/>
    </sheetView>
  </sheetViews>
  <sheetFormatPr defaultRowHeight="14.85"/>
  <cols>
    <col min="2" max="2" width="8.7109375" customWidth="1"/>
    <col min="4" max="4" width="8.28515625" customWidth="1"/>
  </cols>
  <sheetData>
    <row r="3" spans="1:23">
      <c r="B3" s="189" t="s">
        <v>118</v>
      </c>
      <c r="C3" s="189"/>
      <c r="D3" s="189"/>
      <c r="F3" s="189" t="s">
        <v>119</v>
      </c>
      <c r="G3" s="189"/>
      <c r="I3" s="189" t="s">
        <v>120</v>
      </c>
      <c r="J3" s="189"/>
      <c r="L3" s="189" t="s">
        <v>121</v>
      </c>
      <c r="M3" s="189"/>
      <c r="O3" s="189" t="s">
        <v>122</v>
      </c>
      <c r="P3" s="189"/>
    </row>
    <row r="4" spans="1:23">
      <c r="B4" t="s">
        <v>123</v>
      </c>
      <c r="C4" t="s">
        <v>112</v>
      </c>
      <c r="D4" t="s">
        <v>113</v>
      </c>
      <c r="F4" t="s">
        <v>112</v>
      </c>
      <c r="G4" t="s">
        <v>113</v>
      </c>
      <c r="I4" t="s">
        <v>112</v>
      </c>
      <c r="J4" t="s">
        <v>113</v>
      </c>
      <c r="L4" t="s">
        <v>112</v>
      </c>
      <c r="M4" t="s">
        <v>113</v>
      </c>
      <c r="O4" t="s">
        <v>112</v>
      </c>
      <c r="P4" t="s">
        <v>113</v>
      </c>
    </row>
    <row r="5" spans="1:23">
      <c r="A5" s="15">
        <v>1</v>
      </c>
      <c r="B5" t="str">
        <f>IF(ISNUMBER(SEARCH("*U*",DERS!J9)),"1","0")</f>
        <v>0</v>
      </c>
      <c r="C5" t="str">
        <f>IF(MOD(DERS!R9,1)=0,"0","1")</f>
        <v>0</v>
      </c>
      <c r="D5">
        <f>B5+C5</f>
        <v>0</v>
      </c>
      <c r="F5" t="str">
        <f>IF(MOD(DERS!S9,1)=0,"0","1")</f>
        <v>0</v>
      </c>
      <c r="G5">
        <f>B5+F5</f>
        <v>0</v>
      </c>
      <c r="I5" t="str">
        <f>IF(MOD(DERS!T9,1)=0,"0","1")</f>
        <v>0</v>
      </c>
      <c r="J5">
        <f>B5+I5</f>
        <v>0</v>
      </c>
      <c r="L5" t="str">
        <f>IF(MOD(DERS!V9,1)=0,"0","1")</f>
        <v>0</v>
      </c>
      <c r="M5">
        <f>B5+L5</f>
        <v>0</v>
      </c>
      <c r="O5" t="str">
        <f>IF(MOD(DERS!W9,1)=0,"0","1")</f>
        <v>0</v>
      </c>
      <c r="P5">
        <f>B5+O5</f>
        <v>0</v>
      </c>
      <c r="S5" t="e">
        <f>LEN(RIGHT(DERS!R9,LEN(DERS!R9)-FIND(".",DERS!R9)))</f>
        <v>#VALUE!</v>
      </c>
      <c r="T5" t="e">
        <f>LEN(RIGHT(DERS!S9,LEN(DERS!S9)-FIND(".",DERS!S9)))</f>
        <v>#VALUE!</v>
      </c>
      <c r="U5" t="e">
        <f>LEN(RIGHT(DERS!T9,LEN(DERS!T9)-FIND(".",DERS!T9)))</f>
        <v>#VALUE!</v>
      </c>
      <c r="V5" t="e">
        <f>LEN(RIGHT(DERS!V9,LEN(DERS!V9)-FIND(".",DERS!V9)))</f>
        <v>#VALUE!</v>
      </c>
      <c r="W5" t="e">
        <f>LEN(RIGHT(DERS!W9,LEN(DERS!W9)-FIND(".",DERS!W9)))</f>
        <v>#VALUE!</v>
      </c>
    </row>
    <row r="6" spans="1:23">
      <c r="A6" s="15">
        <v>2</v>
      </c>
      <c r="B6" t="str">
        <f>IF(ISNUMBER(SEARCH("*U*",DERS!J10)),"1","0")</f>
        <v>0</v>
      </c>
      <c r="C6" t="str">
        <f>IF(MOD(DERS!R10,1)=0,"0","1")</f>
        <v>0</v>
      </c>
      <c r="D6">
        <f t="shared" ref="D6:D54" si="0">B6+C6</f>
        <v>0</v>
      </c>
      <c r="F6" t="str">
        <f>IF(MOD(DERS!S10,1)=0,"0","1")</f>
        <v>0</v>
      </c>
      <c r="G6">
        <f t="shared" ref="G6:G54" si="1">B6+F6</f>
        <v>0</v>
      </c>
      <c r="I6" t="str">
        <f>IF(MOD(DERS!T10,1)=0,"0","1")</f>
        <v>0</v>
      </c>
      <c r="J6">
        <f t="shared" ref="J6:J54" si="2">B6+I6</f>
        <v>0</v>
      </c>
      <c r="L6" t="str">
        <f>IF(MOD(DERS!V10,1)=0,"0","1")</f>
        <v>0</v>
      </c>
      <c r="M6">
        <f t="shared" ref="M6:M54" si="3">B6+L6</f>
        <v>0</v>
      </c>
      <c r="O6" t="str">
        <f>IF(MOD(DERS!W10,1)=0,"0","1")</f>
        <v>0</v>
      </c>
      <c r="P6">
        <f t="shared" ref="P6:P54" si="4">B6+O6</f>
        <v>0</v>
      </c>
      <c r="S6" t="e">
        <f>LEN(RIGHT(DERS!R10,LEN(DERS!R10)-FIND(".",DERS!R10)))</f>
        <v>#VALUE!</v>
      </c>
      <c r="T6" t="e">
        <f>LEN(RIGHT(DERS!S10,LEN(DERS!S10)-FIND(".",DERS!S10)))</f>
        <v>#VALUE!</v>
      </c>
      <c r="U6" t="e">
        <f>LEN(RIGHT(DERS!T10,LEN(DERS!T10)-FIND(".",DERS!T10)))</f>
        <v>#VALUE!</v>
      </c>
      <c r="V6" t="e">
        <f>LEN(RIGHT(DERS!V10,LEN(DERS!V10)-FIND(".",DERS!V10)))</f>
        <v>#VALUE!</v>
      </c>
      <c r="W6" t="e">
        <f>LEN(RIGHT(DERS!W10,LEN(DERS!W10)-FIND(".",DERS!W10)))</f>
        <v>#VALUE!</v>
      </c>
    </row>
    <row r="7" spans="1:23">
      <c r="A7" s="15">
        <v>3</v>
      </c>
      <c r="B7" t="str">
        <f>IF(ISNUMBER(SEARCH("*U*",DERS!J11)),"1","0")</f>
        <v>0</v>
      </c>
      <c r="C7" t="str">
        <f>IF(MOD(DERS!R11,1)=0,"0","1")</f>
        <v>0</v>
      </c>
      <c r="D7">
        <f t="shared" si="0"/>
        <v>0</v>
      </c>
      <c r="F7" t="str">
        <f>IF(MOD(DERS!S11,1)=0,"0","1")</f>
        <v>0</v>
      </c>
      <c r="G7">
        <f t="shared" si="1"/>
        <v>0</v>
      </c>
      <c r="I7" t="str">
        <f>IF(MOD(DERS!T11,1)=0,"0","1")</f>
        <v>0</v>
      </c>
      <c r="J7">
        <f t="shared" si="2"/>
        <v>0</v>
      </c>
      <c r="L7" t="str">
        <f>IF(MOD(DERS!V11,1)=0,"0","1")</f>
        <v>0</v>
      </c>
      <c r="M7">
        <f t="shared" si="3"/>
        <v>0</v>
      </c>
      <c r="O7" t="str">
        <f>IF(MOD(DERS!W11,1)=0,"0","1")</f>
        <v>0</v>
      </c>
      <c r="P7">
        <f t="shared" si="4"/>
        <v>0</v>
      </c>
      <c r="S7" t="e">
        <f>LEN(RIGHT(DERS!R11,LEN(DERS!R11)-FIND(".",DERS!R11)))</f>
        <v>#VALUE!</v>
      </c>
      <c r="T7" t="e">
        <f>LEN(RIGHT(DERS!S11,LEN(DERS!S11)-FIND(".",DERS!S11)))</f>
        <v>#VALUE!</v>
      </c>
      <c r="U7" t="e">
        <f>LEN(RIGHT(DERS!T11,LEN(DERS!T11)-FIND(".",DERS!T11)))</f>
        <v>#VALUE!</v>
      </c>
      <c r="V7" t="e">
        <f>LEN(RIGHT(DERS!V11,LEN(DERS!V11)-FIND(".",DERS!V11)))</f>
        <v>#VALUE!</v>
      </c>
      <c r="W7" t="e">
        <f>LEN(RIGHT(DERS!W11,LEN(DERS!W11)-FIND(".",DERS!W11)))</f>
        <v>#VALUE!</v>
      </c>
    </row>
    <row r="8" spans="1:23">
      <c r="A8" s="15">
        <v>4</v>
      </c>
      <c r="B8" t="str">
        <f>IF(ISNUMBER(SEARCH("*U*",DERS!J12)),"1","0")</f>
        <v>0</v>
      </c>
      <c r="C8" t="str">
        <f>IF(MOD(DERS!R12,1)=0,"0","1")</f>
        <v>0</v>
      </c>
      <c r="D8">
        <f t="shared" si="0"/>
        <v>0</v>
      </c>
      <c r="F8" t="str">
        <f>IF(MOD(DERS!S12,1)=0,"0","1")</f>
        <v>0</v>
      </c>
      <c r="G8">
        <f t="shared" si="1"/>
        <v>0</v>
      </c>
      <c r="I8" t="str">
        <f>IF(MOD(DERS!T12,1)=0,"0","1")</f>
        <v>0</v>
      </c>
      <c r="J8">
        <f t="shared" si="2"/>
        <v>0</v>
      </c>
      <c r="L8" t="str">
        <f>IF(MOD(DERS!V12,1)=0,"0","1")</f>
        <v>0</v>
      </c>
      <c r="M8">
        <f t="shared" si="3"/>
        <v>0</v>
      </c>
      <c r="O8" t="str">
        <f>IF(MOD(DERS!W12,1)=0,"0","1")</f>
        <v>0</v>
      </c>
      <c r="P8">
        <f t="shared" si="4"/>
        <v>0</v>
      </c>
      <c r="S8" t="e">
        <f>LEN(RIGHT(DERS!R12,LEN(DERS!R12)-FIND(".",DERS!R12)))</f>
        <v>#VALUE!</v>
      </c>
      <c r="T8" t="e">
        <f>LEN(RIGHT(DERS!S12,LEN(DERS!S12)-FIND(".",DERS!S12)))</f>
        <v>#VALUE!</v>
      </c>
      <c r="U8" t="e">
        <f>LEN(RIGHT(DERS!T12,LEN(DERS!T12)-FIND(".",DERS!T12)))</f>
        <v>#VALUE!</v>
      </c>
      <c r="V8" t="e">
        <f>LEN(RIGHT(DERS!V12,LEN(DERS!V12)-FIND(".",DERS!V12)))</f>
        <v>#VALUE!</v>
      </c>
      <c r="W8" t="e">
        <f>LEN(RIGHT(DERS!W12,LEN(DERS!W12)-FIND(".",DERS!W12)))</f>
        <v>#VALUE!</v>
      </c>
    </row>
    <row r="9" spans="1:23">
      <c r="A9" s="15">
        <v>5</v>
      </c>
      <c r="B9" t="str">
        <f>IF(ISNUMBER(SEARCH("*U*",DERS!J13)),"1","0")</f>
        <v>0</v>
      </c>
      <c r="C9" t="str">
        <f>IF(MOD(DERS!R13,1)=0,"0","1")</f>
        <v>0</v>
      </c>
      <c r="D9">
        <f t="shared" si="0"/>
        <v>0</v>
      </c>
      <c r="F9" t="str">
        <f>IF(MOD(DERS!S13,1)=0,"0","1")</f>
        <v>0</v>
      </c>
      <c r="G9">
        <f t="shared" si="1"/>
        <v>0</v>
      </c>
      <c r="I9" t="str">
        <f>IF(MOD(DERS!T13,1)=0,"0","1")</f>
        <v>0</v>
      </c>
      <c r="J9">
        <f t="shared" si="2"/>
        <v>0</v>
      </c>
      <c r="L9" t="str">
        <f>IF(MOD(DERS!V13,1)=0,"0","1")</f>
        <v>0</v>
      </c>
      <c r="M9">
        <f t="shared" si="3"/>
        <v>0</v>
      </c>
      <c r="O9" t="str">
        <f>IF(MOD(DERS!W13,1)=0,"0","1")</f>
        <v>0</v>
      </c>
      <c r="P9">
        <f t="shared" si="4"/>
        <v>0</v>
      </c>
      <c r="S9" t="e">
        <f>LEN(RIGHT(DERS!R13,LEN(DERS!R13)-FIND(".",DERS!R13)))</f>
        <v>#VALUE!</v>
      </c>
      <c r="T9" t="e">
        <f>LEN(RIGHT(DERS!S13,LEN(DERS!S13)-FIND(".",DERS!S13)))</f>
        <v>#VALUE!</v>
      </c>
      <c r="U9" t="e">
        <f>LEN(RIGHT(DERS!T13,LEN(DERS!T13)-FIND(".",DERS!T13)))</f>
        <v>#VALUE!</v>
      </c>
      <c r="V9" t="e">
        <f>LEN(RIGHT(DERS!V13,LEN(DERS!V13)-FIND(".",DERS!V13)))</f>
        <v>#VALUE!</v>
      </c>
      <c r="W9" t="e">
        <f>LEN(RIGHT(DERS!W13,LEN(DERS!W13)-FIND(".",DERS!W13)))</f>
        <v>#VALUE!</v>
      </c>
    </row>
    <row r="10" spans="1:23">
      <c r="A10" s="15">
        <v>6</v>
      </c>
      <c r="B10" t="str">
        <f>IF(ISNUMBER(SEARCH("*U*",DERS!J14)),"1","0")</f>
        <v>0</v>
      </c>
      <c r="C10" t="str">
        <f>IF(MOD(DERS!R14,1)=0,"0","1")</f>
        <v>0</v>
      </c>
      <c r="D10">
        <f t="shared" si="0"/>
        <v>0</v>
      </c>
      <c r="F10" t="str">
        <f>IF(MOD(DERS!S14,1)=0,"0","1")</f>
        <v>0</v>
      </c>
      <c r="G10">
        <f t="shared" si="1"/>
        <v>0</v>
      </c>
      <c r="I10" t="str">
        <f>IF(MOD(DERS!T14,1)=0,"0","1")</f>
        <v>0</v>
      </c>
      <c r="J10">
        <f t="shared" si="2"/>
        <v>0</v>
      </c>
      <c r="L10" t="str">
        <f>IF(MOD(DERS!V14,1)=0,"0","1")</f>
        <v>0</v>
      </c>
      <c r="M10">
        <f t="shared" si="3"/>
        <v>0</v>
      </c>
      <c r="O10" t="str">
        <f>IF(MOD(DERS!W14,1)=0,"0","1")</f>
        <v>0</v>
      </c>
      <c r="P10">
        <f t="shared" si="4"/>
        <v>0</v>
      </c>
      <c r="S10" t="e">
        <f>LEN(RIGHT(DERS!R14,LEN(DERS!R14)-FIND(".",DERS!R14)))</f>
        <v>#VALUE!</v>
      </c>
      <c r="T10" t="e">
        <f>LEN(RIGHT(DERS!S14,LEN(DERS!S14)-FIND(".",DERS!S14)))</f>
        <v>#VALUE!</v>
      </c>
      <c r="U10" t="e">
        <f>LEN(RIGHT(DERS!T14,LEN(DERS!T14)-FIND(".",DERS!T14)))</f>
        <v>#VALUE!</v>
      </c>
      <c r="V10" t="e">
        <f>LEN(RIGHT(DERS!V14,LEN(DERS!V14)-FIND(".",DERS!V14)))</f>
        <v>#VALUE!</v>
      </c>
      <c r="W10" t="e">
        <f>LEN(RIGHT(DERS!W14,LEN(DERS!W14)-FIND(".",DERS!W14)))</f>
        <v>#VALUE!</v>
      </c>
    </row>
    <row r="11" spans="1:23">
      <c r="A11" s="15">
        <v>7</v>
      </c>
      <c r="B11" t="str">
        <f>IF(ISNUMBER(SEARCH("*U*",DERS!J15)),"1","0")</f>
        <v>0</v>
      </c>
      <c r="C11" t="str">
        <f>IF(MOD(DERS!R15,1)=0,"0","1")</f>
        <v>0</v>
      </c>
      <c r="D11">
        <f t="shared" si="0"/>
        <v>0</v>
      </c>
      <c r="F11" t="str">
        <f>IF(MOD(DERS!S15,1)=0,"0","1")</f>
        <v>0</v>
      </c>
      <c r="G11">
        <f t="shared" si="1"/>
        <v>0</v>
      </c>
      <c r="I11" t="str">
        <f>IF(MOD(DERS!T15,1)=0,"0","1")</f>
        <v>0</v>
      </c>
      <c r="J11">
        <f t="shared" si="2"/>
        <v>0</v>
      </c>
      <c r="L11" t="str">
        <f>IF(MOD(DERS!V15,1)=0,"0","1")</f>
        <v>0</v>
      </c>
      <c r="M11">
        <f t="shared" si="3"/>
        <v>0</v>
      </c>
      <c r="O11" t="str">
        <f>IF(MOD(DERS!W15,1)=0,"0","1")</f>
        <v>0</v>
      </c>
      <c r="P11">
        <f t="shared" si="4"/>
        <v>0</v>
      </c>
      <c r="S11" t="e">
        <f>LEN(RIGHT(DERS!R15,LEN(DERS!R15)-FIND(".",DERS!R15)))</f>
        <v>#VALUE!</v>
      </c>
      <c r="T11" t="e">
        <f>LEN(RIGHT(DERS!S15,LEN(DERS!S15)-FIND(".",DERS!S15)))</f>
        <v>#VALUE!</v>
      </c>
      <c r="U11" t="e">
        <f>LEN(RIGHT(DERS!T15,LEN(DERS!T15)-FIND(".",DERS!T15)))</f>
        <v>#VALUE!</v>
      </c>
      <c r="V11" t="e">
        <f>LEN(RIGHT(DERS!V15,LEN(DERS!V15)-FIND(".",DERS!V15)))</f>
        <v>#VALUE!</v>
      </c>
      <c r="W11" t="e">
        <f>LEN(RIGHT(DERS!W15,LEN(DERS!W15)-FIND(".",DERS!W15)))</f>
        <v>#VALUE!</v>
      </c>
    </row>
    <row r="12" spans="1:23">
      <c r="A12" s="15">
        <v>8</v>
      </c>
      <c r="B12" t="str">
        <f>IF(ISNUMBER(SEARCH("*U*",DERS!J16)),"1","0")</f>
        <v>0</v>
      </c>
      <c r="C12" t="str">
        <f>IF(MOD(DERS!R16,1)=0,"0","1")</f>
        <v>0</v>
      </c>
      <c r="D12">
        <f t="shared" si="0"/>
        <v>0</v>
      </c>
      <c r="F12" t="str">
        <f>IF(MOD(DERS!S16,1)=0,"0","1")</f>
        <v>0</v>
      </c>
      <c r="G12">
        <f t="shared" si="1"/>
        <v>0</v>
      </c>
      <c r="I12" t="str">
        <f>IF(MOD(DERS!T16,1)=0,"0","1")</f>
        <v>0</v>
      </c>
      <c r="J12">
        <f t="shared" si="2"/>
        <v>0</v>
      </c>
      <c r="L12" t="str">
        <f>IF(MOD(DERS!V16,1)=0,"0","1")</f>
        <v>0</v>
      </c>
      <c r="M12">
        <f t="shared" si="3"/>
        <v>0</v>
      </c>
      <c r="O12" t="str">
        <f>IF(MOD(DERS!W16,1)=0,"0","1")</f>
        <v>0</v>
      </c>
      <c r="P12">
        <f t="shared" si="4"/>
        <v>0</v>
      </c>
      <c r="S12" t="e">
        <f>LEN(RIGHT(DERS!R16,LEN(DERS!R16)-FIND(".",DERS!R16)))</f>
        <v>#VALUE!</v>
      </c>
      <c r="T12" t="e">
        <f>LEN(RIGHT(DERS!S16,LEN(DERS!S16)-FIND(".",DERS!S16)))</f>
        <v>#VALUE!</v>
      </c>
      <c r="U12" t="e">
        <f>LEN(RIGHT(DERS!T16,LEN(DERS!T16)-FIND(".",DERS!T16)))</f>
        <v>#VALUE!</v>
      </c>
      <c r="V12" t="e">
        <f>LEN(RIGHT(DERS!V16,LEN(DERS!V16)-FIND(".",DERS!V16)))</f>
        <v>#VALUE!</v>
      </c>
      <c r="W12" t="e">
        <f>LEN(RIGHT(DERS!W16,LEN(DERS!W16)-FIND(".",DERS!W16)))</f>
        <v>#VALUE!</v>
      </c>
    </row>
    <row r="13" spans="1:23">
      <c r="A13" s="15">
        <v>9</v>
      </c>
      <c r="B13" t="str">
        <f>IF(ISNUMBER(SEARCH("*U*",DERS!J17)),"1","0")</f>
        <v>0</v>
      </c>
      <c r="C13" t="str">
        <f>IF(MOD(DERS!R17,1)=0,"0","1")</f>
        <v>0</v>
      </c>
      <c r="D13">
        <f t="shared" si="0"/>
        <v>0</v>
      </c>
      <c r="F13" t="str">
        <f>IF(MOD(DERS!S17,1)=0,"0","1")</f>
        <v>0</v>
      </c>
      <c r="G13">
        <f t="shared" si="1"/>
        <v>0</v>
      </c>
      <c r="I13" t="str">
        <f>IF(MOD(DERS!T17,1)=0,"0","1")</f>
        <v>0</v>
      </c>
      <c r="J13">
        <f t="shared" si="2"/>
        <v>0</v>
      </c>
      <c r="L13" t="str">
        <f>IF(MOD(DERS!V17,1)=0,"0","1")</f>
        <v>0</v>
      </c>
      <c r="M13">
        <f t="shared" si="3"/>
        <v>0</v>
      </c>
      <c r="O13" t="str">
        <f>IF(MOD(DERS!W17,1)=0,"0","1")</f>
        <v>0</v>
      </c>
      <c r="P13">
        <f t="shared" si="4"/>
        <v>0</v>
      </c>
      <c r="S13" t="e">
        <f>LEN(RIGHT(DERS!R17,LEN(DERS!R17)-FIND(".",DERS!R17)))</f>
        <v>#VALUE!</v>
      </c>
      <c r="T13" t="e">
        <f>LEN(RIGHT(DERS!S17,LEN(DERS!S17)-FIND(".",DERS!S17)))</f>
        <v>#VALUE!</v>
      </c>
      <c r="U13" t="e">
        <f>LEN(RIGHT(DERS!T17,LEN(DERS!T17)-FIND(".",DERS!T17)))</f>
        <v>#VALUE!</v>
      </c>
      <c r="V13" t="e">
        <f>LEN(RIGHT(DERS!V17,LEN(DERS!V17)-FIND(".",DERS!V17)))</f>
        <v>#VALUE!</v>
      </c>
      <c r="W13" t="e">
        <f>LEN(RIGHT(DERS!W17,LEN(DERS!W17)-FIND(".",DERS!W17)))</f>
        <v>#VALUE!</v>
      </c>
    </row>
    <row r="14" spans="1:23">
      <c r="A14" s="15">
        <v>10</v>
      </c>
      <c r="B14" t="str">
        <f>IF(ISNUMBER(SEARCH("*U*",DERS!J18)),"1","0")</f>
        <v>0</v>
      </c>
      <c r="C14" t="str">
        <f>IF(MOD(DERS!R18,1)=0,"0","1")</f>
        <v>0</v>
      </c>
      <c r="D14">
        <f t="shared" si="0"/>
        <v>0</v>
      </c>
      <c r="F14" t="str">
        <f>IF(MOD(DERS!S18,1)=0,"0","1")</f>
        <v>0</v>
      </c>
      <c r="G14">
        <f t="shared" si="1"/>
        <v>0</v>
      </c>
      <c r="I14" t="str">
        <f>IF(MOD(DERS!T18,1)=0,"0","1")</f>
        <v>0</v>
      </c>
      <c r="J14">
        <f t="shared" si="2"/>
        <v>0</v>
      </c>
      <c r="L14" t="str">
        <f>IF(MOD(DERS!V18,1)=0,"0","1")</f>
        <v>0</v>
      </c>
      <c r="M14">
        <f t="shared" si="3"/>
        <v>0</v>
      </c>
      <c r="O14" t="str">
        <f>IF(MOD(DERS!W18,1)=0,"0","1")</f>
        <v>0</v>
      </c>
      <c r="P14">
        <f t="shared" si="4"/>
        <v>0</v>
      </c>
      <c r="S14" t="e">
        <f>LEN(RIGHT(DERS!R18,LEN(DERS!R18)-FIND(".",DERS!R18)))</f>
        <v>#VALUE!</v>
      </c>
      <c r="T14" t="e">
        <f>LEN(RIGHT(DERS!S18,LEN(DERS!S18)-FIND(".",DERS!S18)))</f>
        <v>#VALUE!</v>
      </c>
      <c r="U14" t="e">
        <f>LEN(RIGHT(DERS!T18,LEN(DERS!T18)-FIND(".",DERS!T18)))</f>
        <v>#VALUE!</v>
      </c>
      <c r="V14" t="e">
        <f>LEN(RIGHT(DERS!V18,LEN(DERS!V18)-FIND(".",DERS!V18)))</f>
        <v>#VALUE!</v>
      </c>
      <c r="W14" t="e">
        <f>LEN(RIGHT(DERS!W18,LEN(DERS!W18)-FIND(".",DERS!W18)))</f>
        <v>#VALUE!</v>
      </c>
    </row>
    <row r="15" spans="1:23">
      <c r="A15" s="15">
        <v>11</v>
      </c>
      <c r="B15" t="str">
        <f>IF(ISNUMBER(SEARCH("*U*",DERS!J19)),"1","0")</f>
        <v>0</v>
      </c>
      <c r="C15" t="str">
        <f>IF(MOD(DERS!R19,1)=0,"0","1")</f>
        <v>0</v>
      </c>
      <c r="D15">
        <f t="shared" si="0"/>
        <v>0</v>
      </c>
      <c r="F15" t="str">
        <f>IF(MOD(DERS!S19,1)=0,"0","1")</f>
        <v>0</v>
      </c>
      <c r="G15">
        <f t="shared" si="1"/>
        <v>0</v>
      </c>
      <c r="I15" t="str">
        <f>IF(MOD(DERS!T19,1)=0,"0","1")</f>
        <v>0</v>
      </c>
      <c r="J15">
        <f t="shared" si="2"/>
        <v>0</v>
      </c>
      <c r="L15" t="str">
        <f>IF(MOD(DERS!V19,1)=0,"0","1")</f>
        <v>0</v>
      </c>
      <c r="M15">
        <f t="shared" si="3"/>
        <v>0</v>
      </c>
      <c r="O15" t="str">
        <f>IF(MOD(DERS!W19,1)=0,"0","1")</f>
        <v>0</v>
      </c>
      <c r="P15">
        <f t="shared" si="4"/>
        <v>0</v>
      </c>
      <c r="S15" t="e">
        <f>LEN(RIGHT(DERS!R19,LEN(DERS!R19)-FIND(".",DERS!R19)))</f>
        <v>#VALUE!</v>
      </c>
      <c r="T15" t="e">
        <f>LEN(RIGHT(DERS!S19,LEN(DERS!S19)-FIND(".",DERS!S19)))</f>
        <v>#VALUE!</v>
      </c>
      <c r="U15" t="e">
        <f>LEN(RIGHT(DERS!T19,LEN(DERS!T19)-FIND(".",DERS!T19)))</f>
        <v>#VALUE!</v>
      </c>
      <c r="V15" t="e">
        <f>LEN(RIGHT(DERS!V19,LEN(DERS!V19)-FIND(".",DERS!V19)))</f>
        <v>#VALUE!</v>
      </c>
      <c r="W15" t="e">
        <f>LEN(RIGHT(DERS!W19,LEN(DERS!W19)-FIND(".",DERS!W19)))</f>
        <v>#VALUE!</v>
      </c>
    </row>
    <row r="16" spans="1:23">
      <c r="A16" s="15">
        <v>12</v>
      </c>
      <c r="B16" t="str">
        <f>IF(ISNUMBER(SEARCH("*U*",DERS!J20)),"1","0")</f>
        <v>0</v>
      </c>
      <c r="C16" t="str">
        <f>IF(MOD(DERS!R20,1)=0,"0","1")</f>
        <v>0</v>
      </c>
      <c r="D16">
        <f t="shared" si="0"/>
        <v>0</v>
      </c>
      <c r="F16" t="str">
        <f>IF(MOD(DERS!S20,1)=0,"0","1")</f>
        <v>0</v>
      </c>
      <c r="G16">
        <f t="shared" si="1"/>
        <v>0</v>
      </c>
      <c r="I16" t="str">
        <f>IF(MOD(DERS!T20,1)=0,"0","1")</f>
        <v>0</v>
      </c>
      <c r="J16">
        <f t="shared" si="2"/>
        <v>0</v>
      </c>
      <c r="L16" t="str">
        <f>IF(MOD(DERS!V20,1)=0,"0","1")</f>
        <v>0</v>
      </c>
      <c r="M16">
        <f t="shared" si="3"/>
        <v>0</v>
      </c>
      <c r="O16" t="str">
        <f>IF(MOD(DERS!W20,1)=0,"0","1")</f>
        <v>0</v>
      </c>
      <c r="P16">
        <f t="shared" si="4"/>
        <v>0</v>
      </c>
      <c r="S16" t="e">
        <f>LEN(RIGHT(DERS!R20,LEN(DERS!R20)-FIND(".",DERS!R20)))</f>
        <v>#VALUE!</v>
      </c>
      <c r="T16" t="e">
        <f>LEN(RIGHT(DERS!S20,LEN(DERS!S20)-FIND(".",DERS!S20)))</f>
        <v>#VALUE!</v>
      </c>
      <c r="U16" t="e">
        <f>LEN(RIGHT(DERS!T20,LEN(DERS!T20)-FIND(".",DERS!T20)))</f>
        <v>#VALUE!</v>
      </c>
      <c r="V16" t="e">
        <f>LEN(RIGHT(DERS!V20,LEN(DERS!V20)-FIND(".",DERS!V20)))</f>
        <v>#VALUE!</v>
      </c>
      <c r="W16" t="e">
        <f>LEN(RIGHT(DERS!W20,LEN(DERS!W20)-FIND(".",DERS!W20)))</f>
        <v>#VALUE!</v>
      </c>
    </row>
    <row r="17" spans="1:23">
      <c r="A17" s="15">
        <v>13</v>
      </c>
      <c r="B17" t="str">
        <f>IF(ISNUMBER(SEARCH("*U*",DERS!J21)),"1","0")</f>
        <v>0</v>
      </c>
      <c r="C17" t="str">
        <f>IF(MOD(DERS!R21,1)=0,"0","1")</f>
        <v>0</v>
      </c>
      <c r="D17">
        <f t="shared" si="0"/>
        <v>0</v>
      </c>
      <c r="F17" t="str">
        <f>IF(MOD(DERS!S21,1)=0,"0","1")</f>
        <v>0</v>
      </c>
      <c r="G17">
        <f t="shared" si="1"/>
        <v>0</v>
      </c>
      <c r="I17" t="str">
        <f>IF(MOD(DERS!T21,1)=0,"0","1")</f>
        <v>0</v>
      </c>
      <c r="J17">
        <f t="shared" si="2"/>
        <v>0</v>
      </c>
      <c r="L17" t="str">
        <f>IF(MOD(DERS!V21,1)=0,"0","1")</f>
        <v>0</v>
      </c>
      <c r="M17">
        <f t="shared" si="3"/>
        <v>0</v>
      </c>
      <c r="O17" t="str">
        <f>IF(MOD(DERS!W21,1)=0,"0","1")</f>
        <v>0</v>
      </c>
      <c r="P17">
        <f t="shared" si="4"/>
        <v>0</v>
      </c>
      <c r="S17" t="e">
        <f>LEN(RIGHT(DERS!R21,LEN(DERS!R21)-FIND(".",DERS!R21)))</f>
        <v>#VALUE!</v>
      </c>
      <c r="T17" t="e">
        <f>LEN(RIGHT(DERS!S21,LEN(DERS!S21)-FIND(".",DERS!S21)))</f>
        <v>#VALUE!</v>
      </c>
      <c r="U17" t="e">
        <f>LEN(RIGHT(DERS!T21,LEN(DERS!T21)-FIND(".",DERS!T21)))</f>
        <v>#VALUE!</v>
      </c>
      <c r="V17" t="e">
        <f>LEN(RIGHT(DERS!V21,LEN(DERS!V21)-FIND(".",DERS!V21)))</f>
        <v>#VALUE!</v>
      </c>
      <c r="W17" t="e">
        <f>LEN(RIGHT(DERS!W21,LEN(DERS!W21)-FIND(".",DERS!W21)))</f>
        <v>#VALUE!</v>
      </c>
    </row>
    <row r="18" spans="1:23">
      <c r="A18" s="15">
        <v>14</v>
      </c>
      <c r="B18" t="str">
        <f>IF(ISNUMBER(SEARCH("*U*",DERS!J22)),"1","0")</f>
        <v>0</v>
      </c>
      <c r="C18" t="str">
        <f>IF(MOD(DERS!R22,1)=0,"0","1")</f>
        <v>0</v>
      </c>
      <c r="D18">
        <f t="shared" si="0"/>
        <v>0</v>
      </c>
      <c r="F18" t="str">
        <f>IF(MOD(DERS!S22,1)=0,"0","1")</f>
        <v>0</v>
      </c>
      <c r="G18">
        <f t="shared" si="1"/>
        <v>0</v>
      </c>
      <c r="I18" t="str">
        <f>IF(MOD(DERS!T22,1)=0,"0","1")</f>
        <v>0</v>
      </c>
      <c r="J18">
        <f t="shared" si="2"/>
        <v>0</v>
      </c>
      <c r="L18" t="str">
        <f>IF(MOD(DERS!V22,1)=0,"0","1")</f>
        <v>0</v>
      </c>
      <c r="M18">
        <f t="shared" si="3"/>
        <v>0</v>
      </c>
      <c r="O18" t="str">
        <f>IF(MOD(DERS!W22,1)=0,"0","1")</f>
        <v>0</v>
      </c>
      <c r="P18">
        <f t="shared" si="4"/>
        <v>0</v>
      </c>
      <c r="S18" t="e">
        <f>LEN(RIGHT(DERS!R22,LEN(DERS!R22)-FIND(".",DERS!R22)))</f>
        <v>#VALUE!</v>
      </c>
      <c r="T18" t="e">
        <f>LEN(RIGHT(DERS!S22,LEN(DERS!S22)-FIND(".",DERS!S22)))</f>
        <v>#VALUE!</v>
      </c>
      <c r="U18" t="e">
        <f>LEN(RIGHT(DERS!T22,LEN(DERS!T22)-FIND(".",DERS!T22)))</f>
        <v>#VALUE!</v>
      </c>
      <c r="V18" t="e">
        <f>LEN(RIGHT(DERS!V22,LEN(DERS!V22)-FIND(".",DERS!V22)))</f>
        <v>#VALUE!</v>
      </c>
      <c r="W18" t="e">
        <f>LEN(RIGHT(DERS!W22,LEN(DERS!W22)-FIND(".",DERS!W22)))</f>
        <v>#VALUE!</v>
      </c>
    </row>
    <row r="19" spans="1:23">
      <c r="A19" s="15">
        <v>15</v>
      </c>
      <c r="B19" t="str">
        <f>IF(ISNUMBER(SEARCH("*U*",DERS!J23)),"1","0")</f>
        <v>0</v>
      </c>
      <c r="C19" t="str">
        <f>IF(MOD(DERS!R23,1)=0,"0","1")</f>
        <v>0</v>
      </c>
      <c r="D19">
        <f t="shared" si="0"/>
        <v>0</v>
      </c>
      <c r="F19" t="str">
        <f>IF(MOD(DERS!S23,1)=0,"0","1")</f>
        <v>0</v>
      </c>
      <c r="G19">
        <f t="shared" si="1"/>
        <v>0</v>
      </c>
      <c r="I19" t="str">
        <f>IF(MOD(DERS!T23,1)=0,"0","1")</f>
        <v>0</v>
      </c>
      <c r="J19">
        <f t="shared" si="2"/>
        <v>0</v>
      </c>
      <c r="L19" t="str">
        <f>IF(MOD(DERS!V23,1)=0,"0","1")</f>
        <v>0</v>
      </c>
      <c r="M19">
        <f t="shared" si="3"/>
        <v>0</v>
      </c>
      <c r="O19" t="str">
        <f>IF(MOD(DERS!W23,1)=0,"0","1")</f>
        <v>0</v>
      </c>
      <c r="P19">
        <f t="shared" si="4"/>
        <v>0</v>
      </c>
      <c r="S19" t="e">
        <f>LEN(RIGHT(DERS!R23,LEN(DERS!R23)-FIND(".",DERS!R23)))</f>
        <v>#VALUE!</v>
      </c>
      <c r="T19" t="e">
        <f>LEN(RIGHT(DERS!S23,LEN(DERS!S23)-FIND(".",DERS!S23)))</f>
        <v>#VALUE!</v>
      </c>
      <c r="U19" t="e">
        <f>LEN(RIGHT(DERS!T23,LEN(DERS!T23)-FIND(".",DERS!T23)))</f>
        <v>#VALUE!</v>
      </c>
      <c r="V19" t="e">
        <f>LEN(RIGHT(DERS!V23,LEN(DERS!V23)-FIND(".",DERS!V23)))</f>
        <v>#VALUE!</v>
      </c>
      <c r="W19" t="e">
        <f>LEN(RIGHT(DERS!W23,LEN(DERS!W23)-FIND(".",DERS!W23)))</f>
        <v>#VALUE!</v>
      </c>
    </row>
    <row r="20" spans="1:23">
      <c r="A20" s="15">
        <v>16</v>
      </c>
      <c r="B20" t="str">
        <f>IF(ISNUMBER(SEARCH("*U*",DERS!J24)),"1","0")</f>
        <v>0</v>
      </c>
      <c r="C20" t="str">
        <f>IF(MOD(DERS!R24,1)=0,"0","1")</f>
        <v>0</v>
      </c>
      <c r="D20">
        <f t="shared" si="0"/>
        <v>0</v>
      </c>
      <c r="F20" t="str">
        <f>IF(MOD(DERS!S24,1)=0,"0","1")</f>
        <v>0</v>
      </c>
      <c r="G20">
        <f t="shared" si="1"/>
        <v>0</v>
      </c>
      <c r="I20" t="str">
        <f>IF(MOD(DERS!T24,1)=0,"0","1")</f>
        <v>0</v>
      </c>
      <c r="J20">
        <f t="shared" si="2"/>
        <v>0</v>
      </c>
      <c r="L20" t="str">
        <f>IF(MOD(DERS!V24,1)=0,"0","1")</f>
        <v>0</v>
      </c>
      <c r="M20">
        <f t="shared" si="3"/>
        <v>0</v>
      </c>
      <c r="O20" t="str">
        <f>IF(MOD(DERS!W24,1)=0,"0","1")</f>
        <v>0</v>
      </c>
      <c r="P20">
        <f t="shared" si="4"/>
        <v>0</v>
      </c>
      <c r="S20" t="e">
        <f>LEN(RIGHT(DERS!R24,LEN(DERS!R24)-FIND(".",DERS!R24)))</f>
        <v>#VALUE!</v>
      </c>
      <c r="T20" t="e">
        <f>LEN(RIGHT(DERS!S24,LEN(DERS!S24)-FIND(".",DERS!S24)))</f>
        <v>#VALUE!</v>
      </c>
      <c r="U20" t="e">
        <f>LEN(RIGHT(DERS!T24,LEN(DERS!T24)-FIND(".",DERS!T24)))</f>
        <v>#VALUE!</v>
      </c>
      <c r="V20" t="e">
        <f>LEN(RIGHT(DERS!V24,LEN(DERS!V24)-FIND(".",DERS!V24)))</f>
        <v>#VALUE!</v>
      </c>
      <c r="W20" t="e">
        <f>LEN(RIGHT(DERS!W24,LEN(DERS!W24)-FIND(".",DERS!W24)))</f>
        <v>#VALUE!</v>
      </c>
    </row>
    <row r="21" spans="1:23">
      <c r="A21" s="15">
        <v>17</v>
      </c>
      <c r="B21" t="str">
        <f>IF(ISNUMBER(SEARCH("*U*",DERS!J25)),"1","0")</f>
        <v>0</v>
      </c>
      <c r="C21" t="str">
        <f>IF(MOD(DERS!R25,1)=0,"0","1")</f>
        <v>0</v>
      </c>
      <c r="D21">
        <f t="shared" si="0"/>
        <v>0</v>
      </c>
      <c r="F21" t="str">
        <f>IF(MOD(DERS!S25,1)=0,"0","1")</f>
        <v>0</v>
      </c>
      <c r="G21">
        <f t="shared" si="1"/>
        <v>0</v>
      </c>
      <c r="I21" t="str">
        <f>IF(MOD(DERS!T25,1)=0,"0","1")</f>
        <v>0</v>
      </c>
      <c r="J21">
        <f t="shared" si="2"/>
        <v>0</v>
      </c>
      <c r="L21" t="str">
        <f>IF(MOD(DERS!V25,1)=0,"0","1")</f>
        <v>0</v>
      </c>
      <c r="M21">
        <f t="shared" si="3"/>
        <v>0</v>
      </c>
      <c r="O21" t="str">
        <f>IF(MOD(DERS!W25,1)=0,"0","1")</f>
        <v>0</v>
      </c>
      <c r="P21">
        <f t="shared" si="4"/>
        <v>0</v>
      </c>
      <c r="S21" t="e">
        <f>LEN(RIGHT(DERS!R25,LEN(DERS!R25)-FIND(".",DERS!R25)))</f>
        <v>#VALUE!</v>
      </c>
      <c r="T21" t="e">
        <f>LEN(RIGHT(DERS!S25,LEN(DERS!S25)-FIND(".",DERS!S25)))</f>
        <v>#VALUE!</v>
      </c>
      <c r="U21" t="e">
        <f>LEN(RIGHT(DERS!T25,LEN(DERS!T25)-FIND(".",DERS!T25)))</f>
        <v>#VALUE!</v>
      </c>
      <c r="V21" t="e">
        <f>LEN(RIGHT(DERS!V25,LEN(DERS!V25)-FIND(".",DERS!V25)))</f>
        <v>#VALUE!</v>
      </c>
      <c r="W21" t="e">
        <f>LEN(RIGHT(DERS!W25,LEN(DERS!W25)-FIND(".",DERS!W25)))</f>
        <v>#VALUE!</v>
      </c>
    </row>
    <row r="22" spans="1:23">
      <c r="A22" s="15">
        <v>18</v>
      </c>
      <c r="B22" t="str">
        <f>IF(ISNUMBER(SEARCH("*U*",DERS!J26)),"1","0")</f>
        <v>0</v>
      </c>
      <c r="C22" t="str">
        <f>IF(MOD(DERS!R26,1)=0,"0","1")</f>
        <v>0</v>
      </c>
      <c r="D22">
        <f t="shared" si="0"/>
        <v>0</v>
      </c>
      <c r="F22" t="str">
        <f>IF(MOD(DERS!S26,1)=0,"0","1")</f>
        <v>0</v>
      </c>
      <c r="G22">
        <f t="shared" si="1"/>
        <v>0</v>
      </c>
      <c r="I22" t="str">
        <f>IF(MOD(DERS!T26,1)=0,"0","1")</f>
        <v>0</v>
      </c>
      <c r="J22">
        <f t="shared" si="2"/>
        <v>0</v>
      </c>
      <c r="L22" t="str">
        <f>IF(MOD(DERS!V26,1)=0,"0","1")</f>
        <v>0</v>
      </c>
      <c r="M22">
        <f t="shared" si="3"/>
        <v>0</v>
      </c>
      <c r="O22" t="str">
        <f>IF(MOD(DERS!W26,1)=0,"0","1")</f>
        <v>0</v>
      </c>
      <c r="P22">
        <f t="shared" si="4"/>
        <v>0</v>
      </c>
      <c r="S22" t="e">
        <f>LEN(RIGHT(DERS!R26,LEN(DERS!R26)-FIND(".",DERS!R26)))</f>
        <v>#VALUE!</v>
      </c>
      <c r="T22" t="e">
        <f>LEN(RIGHT(DERS!S26,LEN(DERS!S26)-FIND(".",DERS!S26)))</f>
        <v>#VALUE!</v>
      </c>
      <c r="U22" t="e">
        <f>LEN(RIGHT(DERS!T26,LEN(DERS!T26)-FIND(".",DERS!T26)))</f>
        <v>#VALUE!</v>
      </c>
      <c r="V22" t="e">
        <f>LEN(RIGHT(DERS!V26,LEN(DERS!V26)-FIND(".",DERS!V26)))</f>
        <v>#VALUE!</v>
      </c>
      <c r="W22" t="e">
        <f>LEN(RIGHT(DERS!W26,LEN(DERS!W26)-FIND(".",DERS!W26)))</f>
        <v>#VALUE!</v>
      </c>
    </row>
    <row r="23" spans="1:23">
      <c r="A23" s="15">
        <v>19</v>
      </c>
      <c r="B23" t="str">
        <f>IF(ISNUMBER(SEARCH("*U*",DERS!J27)),"1","0")</f>
        <v>0</v>
      </c>
      <c r="C23" t="str">
        <f>IF(MOD(DERS!R27,1)=0,"0","1")</f>
        <v>0</v>
      </c>
      <c r="D23">
        <f t="shared" si="0"/>
        <v>0</v>
      </c>
      <c r="F23" t="str">
        <f>IF(MOD(DERS!S27,1)=0,"0","1")</f>
        <v>0</v>
      </c>
      <c r="G23">
        <f t="shared" si="1"/>
        <v>0</v>
      </c>
      <c r="I23" t="str">
        <f>IF(MOD(DERS!T27,1)=0,"0","1")</f>
        <v>0</v>
      </c>
      <c r="J23">
        <f t="shared" si="2"/>
        <v>0</v>
      </c>
      <c r="L23" t="str">
        <f>IF(MOD(DERS!V27,1)=0,"0","1")</f>
        <v>0</v>
      </c>
      <c r="M23">
        <f t="shared" si="3"/>
        <v>0</v>
      </c>
      <c r="O23" t="str">
        <f>IF(MOD(DERS!W27,1)=0,"0","1")</f>
        <v>0</v>
      </c>
      <c r="P23">
        <f t="shared" si="4"/>
        <v>0</v>
      </c>
      <c r="S23" t="e">
        <f>LEN(RIGHT(DERS!R27,LEN(DERS!R27)-FIND(".",DERS!R27)))</f>
        <v>#VALUE!</v>
      </c>
      <c r="T23" t="e">
        <f>LEN(RIGHT(DERS!S27,LEN(DERS!S27)-FIND(".",DERS!S27)))</f>
        <v>#VALUE!</v>
      </c>
      <c r="U23" t="e">
        <f>LEN(RIGHT(DERS!T27,LEN(DERS!T27)-FIND(".",DERS!T27)))</f>
        <v>#VALUE!</v>
      </c>
      <c r="V23" t="e">
        <f>LEN(RIGHT(DERS!V27,LEN(DERS!V27)-FIND(".",DERS!V27)))</f>
        <v>#VALUE!</v>
      </c>
      <c r="W23" t="e">
        <f>LEN(RIGHT(DERS!W27,LEN(DERS!W27)-FIND(".",DERS!W27)))</f>
        <v>#VALUE!</v>
      </c>
    </row>
    <row r="24" spans="1:23">
      <c r="A24" s="15">
        <v>20</v>
      </c>
      <c r="B24" t="str">
        <f>IF(ISNUMBER(SEARCH("*U*",DERS!J28)),"1","0")</f>
        <v>0</v>
      </c>
      <c r="C24" t="str">
        <f>IF(MOD(DERS!R28,1)=0,"0","1")</f>
        <v>0</v>
      </c>
      <c r="D24">
        <f t="shared" si="0"/>
        <v>0</v>
      </c>
      <c r="F24" t="str">
        <f>IF(MOD(DERS!S28,1)=0,"0","1")</f>
        <v>0</v>
      </c>
      <c r="G24">
        <f t="shared" si="1"/>
        <v>0</v>
      </c>
      <c r="I24" t="str">
        <f>IF(MOD(DERS!T28,1)=0,"0","1")</f>
        <v>0</v>
      </c>
      <c r="J24">
        <f t="shared" si="2"/>
        <v>0</v>
      </c>
      <c r="L24" t="str">
        <f>IF(MOD(DERS!V28,1)=0,"0","1")</f>
        <v>0</v>
      </c>
      <c r="M24">
        <f t="shared" si="3"/>
        <v>0</v>
      </c>
      <c r="O24" t="str">
        <f>IF(MOD(DERS!W28,1)=0,"0","1")</f>
        <v>0</v>
      </c>
      <c r="P24">
        <f t="shared" si="4"/>
        <v>0</v>
      </c>
      <c r="S24" t="e">
        <f>LEN(RIGHT(DERS!R28,LEN(DERS!R28)-FIND(".",DERS!R28)))</f>
        <v>#VALUE!</v>
      </c>
      <c r="T24" t="e">
        <f>LEN(RIGHT(DERS!S28,LEN(DERS!S28)-FIND(".",DERS!S28)))</f>
        <v>#VALUE!</v>
      </c>
      <c r="U24" t="e">
        <f>LEN(RIGHT(DERS!T28,LEN(DERS!T28)-FIND(".",DERS!T28)))</f>
        <v>#VALUE!</v>
      </c>
      <c r="V24" t="e">
        <f>LEN(RIGHT(DERS!V28,LEN(DERS!V28)-FIND(".",DERS!V28)))</f>
        <v>#VALUE!</v>
      </c>
      <c r="W24" t="e">
        <f>LEN(RIGHT(DERS!W28,LEN(DERS!W28)-FIND(".",DERS!W28)))</f>
        <v>#VALUE!</v>
      </c>
    </row>
    <row r="25" spans="1:23">
      <c r="A25" s="15">
        <v>21</v>
      </c>
      <c r="B25" t="str">
        <f>IF(ISNUMBER(SEARCH("*U*",DERS!J29)),"1","0")</f>
        <v>0</v>
      </c>
      <c r="C25" t="str">
        <f>IF(MOD(DERS!R29,1)=0,"0","1")</f>
        <v>0</v>
      </c>
      <c r="D25">
        <f t="shared" si="0"/>
        <v>0</v>
      </c>
      <c r="F25" t="str">
        <f>IF(MOD(DERS!S29,1)=0,"0","1")</f>
        <v>0</v>
      </c>
      <c r="G25">
        <f t="shared" si="1"/>
        <v>0</v>
      </c>
      <c r="I25" t="str">
        <f>IF(MOD(DERS!T29,1)=0,"0","1")</f>
        <v>0</v>
      </c>
      <c r="J25">
        <f t="shared" si="2"/>
        <v>0</v>
      </c>
      <c r="L25" t="str">
        <f>IF(MOD(DERS!V29,1)=0,"0","1")</f>
        <v>0</v>
      </c>
      <c r="M25">
        <f t="shared" si="3"/>
        <v>0</v>
      </c>
      <c r="O25" t="str">
        <f>IF(MOD(DERS!W29,1)=0,"0","1")</f>
        <v>0</v>
      </c>
      <c r="P25">
        <f t="shared" si="4"/>
        <v>0</v>
      </c>
      <c r="S25" t="e">
        <f>LEN(RIGHT(DERS!R29,LEN(DERS!R29)-FIND(".",DERS!R29)))</f>
        <v>#VALUE!</v>
      </c>
      <c r="T25" t="e">
        <f>LEN(RIGHT(DERS!S29,LEN(DERS!S29)-FIND(".",DERS!S29)))</f>
        <v>#VALUE!</v>
      </c>
      <c r="U25" t="e">
        <f>LEN(RIGHT(DERS!T29,LEN(DERS!T29)-FIND(".",DERS!T29)))</f>
        <v>#VALUE!</v>
      </c>
      <c r="V25" t="e">
        <f>LEN(RIGHT(DERS!V29,LEN(DERS!V29)-FIND(".",DERS!V29)))</f>
        <v>#VALUE!</v>
      </c>
      <c r="W25" t="e">
        <f>LEN(RIGHT(DERS!W29,LEN(DERS!W29)-FIND(".",DERS!W29)))</f>
        <v>#VALUE!</v>
      </c>
    </row>
    <row r="26" spans="1:23">
      <c r="A26" s="15">
        <v>22</v>
      </c>
      <c r="B26" t="str">
        <f>IF(ISNUMBER(SEARCH("*U*",DERS!J30)),"1","0")</f>
        <v>0</v>
      </c>
      <c r="C26" t="str">
        <f>IF(MOD(DERS!R30,1)=0,"0","1")</f>
        <v>0</v>
      </c>
      <c r="D26">
        <f t="shared" si="0"/>
        <v>0</v>
      </c>
      <c r="F26" t="str">
        <f>IF(MOD(DERS!S30,1)=0,"0","1")</f>
        <v>0</v>
      </c>
      <c r="G26">
        <f t="shared" si="1"/>
        <v>0</v>
      </c>
      <c r="I26" t="str">
        <f>IF(MOD(DERS!T30,1)=0,"0","1")</f>
        <v>0</v>
      </c>
      <c r="J26">
        <f t="shared" si="2"/>
        <v>0</v>
      </c>
      <c r="L26" t="str">
        <f>IF(MOD(DERS!V30,1)=0,"0","1")</f>
        <v>0</v>
      </c>
      <c r="M26">
        <f t="shared" si="3"/>
        <v>0</v>
      </c>
      <c r="O26" t="str">
        <f>IF(MOD(DERS!W30,1)=0,"0","1")</f>
        <v>0</v>
      </c>
      <c r="P26">
        <f t="shared" si="4"/>
        <v>0</v>
      </c>
      <c r="S26" t="e">
        <f>LEN(RIGHT(DERS!R30,LEN(DERS!R30)-FIND(".",DERS!R30)))</f>
        <v>#VALUE!</v>
      </c>
      <c r="T26" t="e">
        <f>LEN(RIGHT(DERS!S30,LEN(DERS!S30)-FIND(".",DERS!S30)))</f>
        <v>#VALUE!</v>
      </c>
      <c r="U26" t="e">
        <f>LEN(RIGHT(DERS!T30,LEN(DERS!T30)-FIND(".",DERS!T30)))</f>
        <v>#VALUE!</v>
      </c>
      <c r="V26" t="e">
        <f>LEN(RIGHT(DERS!V30,LEN(DERS!V30)-FIND(".",DERS!V30)))</f>
        <v>#VALUE!</v>
      </c>
      <c r="W26" t="e">
        <f>LEN(RIGHT(DERS!W30,LEN(DERS!W30)-FIND(".",DERS!W30)))</f>
        <v>#VALUE!</v>
      </c>
    </row>
    <row r="27" spans="1:23">
      <c r="A27" s="15">
        <v>23</v>
      </c>
      <c r="B27" t="str">
        <f>IF(ISNUMBER(SEARCH("*U*",DERS!J31)),"1","0")</f>
        <v>0</v>
      </c>
      <c r="C27" t="str">
        <f>IF(MOD(DERS!R31,1)=0,"0","1")</f>
        <v>0</v>
      </c>
      <c r="D27">
        <f t="shared" si="0"/>
        <v>0</v>
      </c>
      <c r="F27" t="str">
        <f>IF(MOD(DERS!S31,1)=0,"0","1")</f>
        <v>0</v>
      </c>
      <c r="G27">
        <f t="shared" si="1"/>
        <v>0</v>
      </c>
      <c r="I27" t="str">
        <f>IF(MOD(DERS!T31,1)=0,"0","1")</f>
        <v>0</v>
      </c>
      <c r="J27">
        <f t="shared" si="2"/>
        <v>0</v>
      </c>
      <c r="L27" t="str">
        <f>IF(MOD(DERS!V31,1)=0,"0","1")</f>
        <v>0</v>
      </c>
      <c r="M27">
        <f t="shared" si="3"/>
        <v>0</v>
      </c>
      <c r="O27" t="str">
        <f>IF(MOD(DERS!W31,1)=0,"0","1")</f>
        <v>0</v>
      </c>
      <c r="P27">
        <f t="shared" si="4"/>
        <v>0</v>
      </c>
      <c r="S27" t="e">
        <f>LEN(RIGHT(DERS!R31,LEN(DERS!R31)-FIND(".",DERS!R31)))</f>
        <v>#VALUE!</v>
      </c>
      <c r="T27" t="e">
        <f>LEN(RIGHT(DERS!S31,LEN(DERS!S31)-FIND(".",DERS!S31)))</f>
        <v>#VALUE!</v>
      </c>
      <c r="U27" t="e">
        <f>LEN(RIGHT(DERS!T31,LEN(DERS!T31)-FIND(".",DERS!T31)))</f>
        <v>#VALUE!</v>
      </c>
      <c r="V27" t="e">
        <f>LEN(RIGHT(DERS!V31,LEN(DERS!V31)-FIND(".",DERS!V31)))</f>
        <v>#VALUE!</v>
      </c>
      <c r="W27" t="e">
        <f>LEN(RIGHT(DERS!W31,LEN(DERS!W31)-FIND(".",DERS!W31)))</f>
        <v>#VALUE!</v>
      </c>
    </row>
    <row r="28" spans="1:23">
      <c r="A28" s="15">
        <v>24</v>
      </c>
      <c r="B28" t="str">
        <f>IF(ISNUMBER(SEARCH("*U*",DERS!J32)),"1","0")</f>
        <v>0</v>
      </c>
      <c r="C28" t="str">
        <f>IF(MOD(DERS!R32,1)=0,"0","1")</f>
        <v>0</v>
      </c>
      <c r="D28">
        <f t="shared" si="0"/>
        <v>0</v>
      </c>
      <c r="F28" t="str">
        <f>IF(MOD(DERS!S32,1)=0,"0","1")</f>
        <v>0</v>
      </c>
      <c r="G28">
        <f t="shared" si="1"/>
        <v>0</v>
      </c>
      <c r="I28" t="str">
        <f>IF(MOD(DERS!T32,1)=0,"0","1")</f>
        <v>0</v>
      </c>
      <c r="J28">
        <f t="shared" si="2"/>
        <v>0</v>
      </c>
      <c r="L28" t="str">
        <f>IF(MOD(DERS!V32,1)=0,"0","1")</f>
        <v>0</v>
      </c>
      <c r="M28">
        <f t="shared" si="3"/>
        <v>0</v>
      </c>
      <c r="O28" t="str">
        <f>IF(MOD(DERS!W32,1)=0,"0","1")</f>
        <v>0</v>
      </c>
      <c r="P28">
        <f t="shared" si="4"/>
        <v>0</v>
      </c>
      <c r="S28" t="e">
        <f>LEN(RIGHT(DERS!R32,LEN(DERS!R32)-FIND(".",DERS!R32)))</f>
        <v>#VALUE!</v>
      </c>
      <c r="T28" t="e">
        <f>LEN(RIGHT(DERS!S32,LEN(DERS!S32)-FIND(".",DERS!S32)))</f>
        <v>#VALUE!</v>
      </c>
      <c r="U28" t="e">
        <f>LEN(RIGHT(DERS!T32,LEN(DERS!T32)-FIND(".",DERS!T32)))</f>
        <v>#VALUE!</v>
      </c>
      <c r="V28" t="e">
        <f>LEN(RIGHT(DERS!V32,LEN(DERS!V32)-FIND(".",DERS!V32)))</f>
        <v>#VALUE!</v>
      </c>
      <c r="W28" t="e">
        <f>LEN(RIGHT(DERS!W32,LEN(DERS!W32)-FIND(".",DERS!W32)))</f>
        <v>#VALUE!</v>
      </c>
    </row>
    <row r="29" spans="1:23">
      <c r="A29" s="15">
        <v>25</v>
      </c>
      <c r="B29" t="str">
        <f>IF(ISNUMBER(SEARCH("*U*",DERS!J33)),"1","0")</f>
        <v>0</v>
      </c>
      <c r="C29" t="str">
        <f>IF(MOD(DERS!R33,1)=0,"0","1")</f>
        <v>0</v>
      </c>
      <c r="D29">
        <f t="shared" si="0"/>
        <v>0</v>
      </c>
      <c r="F29" t="str">
        <f>IF(MOD(DERS!S33,1)=0,"0","1")</f>
        <v>0</v>
      </c>
      <c r="G29">
        <f t="shared" si="1"/>
        <v>0</v>
      </c>
      <c r="I29" t="str">
        <f>IF(MOD(DERS!T33,1)=0,"0","1")</f>
        <v>0</v>
      </c>
      <c r="J29">
        <f t="shared" si="2"/>
        <v>0</v>
      </c>
      <c r="L29" t="str">
        <f>IF(MOD(DERS!V33,1)=0,"0","1")</f>
        <v>0</v>
      </c>
      <c r="M29">
        <f t="shared" si="3"/>
        <v>0</v>
      </c>
      <c r="O29" t="str">
        <f>IF(MOD(DERS!W33,1)=0,"0","1")</f>
        <v>0</v>
      </c>
      <c r="P29">
        <f t="shared" si="4"/>
        <v>0</v>
      </c>
      <c r="S29" t="e">
        <f>LEN(RIGHT(DERS!R33,LEN(DERS!R33)-FIND(".",DERS!R33)))</f>
        <v>#VALUE!</v>
      </c>
      <c r="T29" t="e">
        <f>LEN(RIGHT(DERS!S33,LEN(DERS!S33)-FIND(".",DERS!S33)))</f>
        <v>#VALUE!</v>
      </c>
      <c r="U29" t="e">
        <f>LEN(RIGHT(DERS!T33,LEN(DERS!T33)-FIND(".",DERS!T33)))</f>
        <v>#VALUE!</v>
      </c>
      <c r="V29" t="e">
        <f>LEN(RIGHT(DERS!V33,LEN(DERS!V33)-FIND(".",DERS!V33)))</f>
        <v>#VALUE!</v>
      </c>
      <c r="W29" t="e">
        <f>LEN(RIGHT(DERS!W33,LEN(DERS!W33)-FIND(".",DERS!W33)))</f>
        <v>#VALUE!</v>
      </c>
    </row>
    <row r="30" spans="1:23">
      <c r="A30" s="15">
        <v>26</v>
      </c>
      <c r="B30" t="str">
        <f>IF(ISNUMBER(SEARCH("*U*",DERS!J34)),"1","0")</f>
        <v>0</v>
      </c>
      <c r="C30" t="str">
        <f>IF(MOD(DERS!R34,1)=0,"0","1")</f>
        <v>0</v>
      </c>
      <c r="D30">
        <f t="shared" si="0"/>
        <v>0</v>
      </c>
      <c r="F30" t="str">
        <f>IF(MOD(DERS!S34,1)=0,"0","1")</f>
        <v>0</v>
      </c>
      <c r="G30">
        <f t="shared" si="1"/>
        <v>0</v>
      </c>
      <c r="I30" t="str">
        <f>IF(MOD(DERS!T34,1)=0,"0","1")</f>
        <v>0</v>
      </c>
      <c r="J30">
        <f t="shared" si="2"/>
        <v>0</v>
      </c>
      <c r="L30" t="str">
        <f>IF(MOD(DERS!V34,1)=0,"0","1")</f>
        <v>0</v>
      </c>
      <c r="M30">
        <f t="shared" si="3"/>
        <v>0</v>
      </c>
      <c r="O30" t="str">
        <f>IF(MOD(DERS!W34,1)=0,"0","1")</f>
        <v>0</v>
      </c>
      <c r="P30">
        <f t="shared" si="4"/>
        <v>0</v>
      </c>
      <c r="S30" t="e">
        <f>LEN(RIGHT(DERS!R34,LEN(DERS!R34)-FIND(".",DERS!R34)))</f>
        <v>#VALUE!</v>
      </c>
      <c r="T30" t="e">
        <f>LEN(RIGHT(DERS!S34,LEN(DERS!S34)-FIND(".",DERS!S34)))</f>
        <v>#VALUE!</v>
      </c>
      <c r="U30" t="e">
        <f>LEN(RIGHT(DERS!T34,LEN(DERS!T34)-FIND(".",DERS!T34)))</f>
        <v>#VALUE!</v>
      </c>
      <c r="V30" t="e">
        <f>LEN(RIGHT(DERS!V34,LEN(DERS!V34)-FIND(".",DERS!V34)))</f>
        <v>#VALUE!</v>
      </c>
      <c r="W30" t="e">
        <f>LEN(RIGHT(DERS!W34,LEN(DERS!W34)-FIND(".",DERS!W34)))</f>
        <v>#VALUE!</v>
      </c>
    </row>
    <row r="31" spans="1:23">
      <c r="A31" s="15">
        <v>27</v>
      </c>
      <c r="B31" t="str">
        <f>IF(ISNUMBER(SEARCH("*U*",DERS!J35)),"1","0")</f>
        <v>0</v>
      </c>
      <c r="C31" t="str">
        <f>IF(MOD(DERS!R35,1)=0,"0","1")</f>
        <v>0</v>
      </c>
      <c r="D31">
        <f t="shared" si="0"/>
        <v>0</v>
      </c>
      <c r="F31" t="str">
        <f>IF(MOD(DERS!S35,1)=0,"0","1")</f>
        <v>0</v>
      </c>
      <c r="G31">
        <f t="shared" si="1"/>
        <v>0</v>
      </c>
      <c r="I31" t="str">
        <f>IF(MOD(DERS!T35,1)=0,"0","1")</f>
        <v>0</v>
      </c>
      <c r="J31">
        <f t="shared" si="2"/>
        <v>0</v>
      </c>
      <c r="L31" t="str">
        <f>IF(MOD(DERS!V35,1)=0,"0","1")</f>
        <v>0</v>
      </c>
      <c r="M31">
        <f t="shared" si="3"/>
        <v>0</v>
      </c>
      <c r="O31" t="str">
        <f>IF(MOD(DERS!W35,1)=0,"0","1")</f>
        <v>0</v>
      </c>
      <c r="P31">
        <f t="shared" si="4"/>
        <v>0</v>
      </c>
      <c r="S31" t="e">
        <f>LEN(RIGHT(DERS!R35,LEN(DERS!R35)-FIND(".",DERS!R35)))</f>
        <v>#VALUE!</v>
      </c>
      <c r="T31" t="e">
        <f>LEN(RIGHT(DERS!S35,LEN(DERS!S35)-FIND(".",DERS!S35)))</f>
        <v>#VALUE!</v>
      </c>
      <c r="U31" t="e">
        <f>LEN(RIGHT(DERS!T35,LEN(DERS!T35)-FIND(".",DERS!T35)))</f>
        <v>#VALUE!</v>
      </c>
      <c r="V31" t="e">
        <f>LEN(RIGHT(DERS!V35,LEN(DERS!V35)-FIND(".",DERS!V35)))</f>
        <v>#VALUE!</v>
      </c>
      <c r="W31" t="e">
        <f>LEN(RIGHT(DERS!W35,LEN(DERS!W35)-FIND(".",DERS!W35)))</f>
        <v>#VALUE!</v>
      </c>
    </row>
    <row r="32" spans="1:23">
      <c r="A32" s="15">
        <v>28</v>
      </c>
      <c r="B32" t="str">
        <f>IF(ISNUMBER(SEARCH("*U*",DERS!J36)),"1","0")</f>
        <v>0</v>
      </c>
      <c r="C32" t="str">
        <f>IF(MOD(DERS!R36,1)=0,"0","1")</f>
        <v>0</v>
      </c>
      <c r="D32">
        <f t="shared" si="0"/>
        <v>0</v>
      </c>
      <c r="F32" t="str">
        <f>IF(MOD(DERS!S36,1)=0,"0","1")</f>
        <v>0</v>
      </c>
      <c r="G32">
        <f t="shared" si="1"/>
        <v>0</v>
      </c>
      <c r="I32" t="str">
        <f>IF(MOD(DERS!T36,1)=0,"0","1")</f>
        <v>0</v>
      </c>
      <c r="J32">
        <f t="shared" si="2"/>
        <v>0</v>
      </c>
      <c r="L32" t="str">
        <f>IF(MOD(DERS!V36,1)=0,"0","1")</f>
        <v>0</v>
      </c>
      <c r="M32">
        <f t="shared" si="3"/>
        <v>0</v>
      </c>
      <c r="O32" t="str">
        <f>IF(MOD(DERS!W36,1)=0,"0","1")</f>
        <v>0</v>
      </c>
      <c r="P32">
        <f t="shared" si="4"/>
        <v>0</v>
      </c>
      <c r="S32" t="e">
        <f>LEN(RIGHT(DERS!R36,LEN(DERS!R36)-FIND(".",DERS!R36)))</f>
        <v>#VALUE!</v>
      </c>
      <c r="T32" t="e">
        <f>LEN(RIGHT(DERS!S36,LEN(DERS!S36)-FIND(".",DERS!S36)))</f>
        <v>#VALUE!</v>
      </c>
      <c r="U32" t="e">
        <f>LEN(RIGHT(DERS!T36,LEN(DERS!T36)-FIND(".",DERS!T36)))</f>
        <v>#VALUE!</v>
      </c>
      <c r="V32" t="e">
        <f>LEN(RIGHT(DERS!V36,LEN(DERS!V36)-FIND(".",DERS!V36)))</f>
        <v>#VALUE!</v>
      </c>
      <c r="W32" t="e">
        <f>LEN(RIGHT(DERS!W36,LEN(DERS!W36)-FIND(".",DERS!W36)))</f>
        <v>#VALUE!</v>
      </c>
    </row>
    <row r="33" spans="1:23">
      <c r="A33" s="15">
        <v>29</v>
      </c>
      <c r="B33" t="str">
        <f>IF(ISNUMBER(SEARCH("*U*",DERS!J37)),"1","0")</f>
        <v>0</v>
      </c>
      <c r="C33" t="str">
        <f>IF(MOD(DERS!R37,1)=0,"0","1")</f>
        <v>0</v>
      </c>
      <c r="D33">
        <f t="shared" si="0"/>
        <v>0</v>
      </c>
      <c r="F33" t="str">
        <f>IF(MOD(DERS!S37,1)=0,"0","1")</f>
        <v>0</v>
      </c>
      <c r="G33">
        <f t="shared" si="1"/>
        <v>0</v>
      </c>
      <c r="I33" t="str">
        <f>IF(MOD(DERS!T37,1)=0,"0","1")</f>
        <v>0</v>
      </c>
      <c r="J33">
        <f t="shared" si="2"/>
        <v>0</v>
      </c>
      <c r="L33" t="str">
        <f>IF(MOD(DERS!V37,1)=0,"0","1")</f>
        <v>0</v>
      </c>
      <c r="M33">
        <f t="shared" si="3"/>
        <v>0</v>
      </c>
      <c r="O33" t="str">
        <f>IF(MOD(DERS!W37,1)=0,"0","1")</f>
        <v>0</v>
      </c>
      <c r="P33">
        <f t="shared" si="4"/>
        <v>0</v>
      </c>
      <c r="S33" t="e">
        <f>LEN(RIGHT(DERS!R37,LEN(DERS!R37)-FIND(".",DERS!R37)))</f>
        <v>#VALUE!</v>
      </c>
      <c r="T33" t="e">
        <f>LEN(RIGHT(DERS!S37,LEN(DERS!S37)-FIND(".",DERS!S37)))</f>
        <v>#VALUE!</v>
      </c>
      <c r="U33" t="e">
        <f>LEN(RIGHT(DERS!T37,LEN(DERS!T37)-FIND(".",DERS!T37)))</f>
        <v>#VALUE!</v>
      </c>
      <c r="V33" t="e">
        <f>LEN(RIGHT(DERS!V37,LEN(DERS!V37)-FIND(".",DERS!V37)))</f>
        <v>#VALUE!</v>
      </c>
      <c r="W33" t="e">
        <f>LEN(RIGHT(DERS!W37,LEN(DERS!W37)-FIND(".",DERS!W37)))</f>
        <v>#VALUE!</v>
      </c>
    </row>
    <row r="34" spans="1:23">
      <c r="A34" s="15">
        <v>30</v>
      </c>
      <c r="B34" t="str">
        <f>IF(ISNUMBER(SEARCH("*U*",DERS!J38)),"1","0")</f>
        <v>0</v>
      </c>
      <c r="C34" t="str">
        <f>IF(MOD(DERS!R38,1)=0,"0","1")</f>
        <v>0</v>
      </c>
      <c r="D34">
        <f t="shared" si="0"/>
        <v>0</v>
      </c>
      <c r="F34" t="str">
        <f>IF(MOD(DERS!S38,1)=0,"0","1")</f>
        <v>0</v>
      </c>
      <c r="G34">
        <f t="shared" si="1"/>
        <v>0</v>
      </c>
      <c r="I34" t="str">
        <f>IF(MOD(DERS!T38,1)=0,"0","1")</f>
        <v>0</v>
      </c>
      <c r="J34">
        <f t="shared" si="2"/>
        <v>0</v>
      </c>
      <c r="L34" t="str">
        <f>IF(MOD(DERS!V38,1)=0,"0","1")</f>
        <v>0</v>
      </c>
      <c r="M34">
        <f t="shared" si="3"/>
        <v>0</v>
      </c>
      <c r="O34" t="str">
        <f>IF(MOD(DERS!W38,1)=0,"0","1")</f>
        <v>0</v>
      </c>
      <c r="P34">
        <f t="shared" si="4"/>
        <v>0</v>
      </c>
      <c r="S34" t="e">
        <f>LEN(RIGHT(DERS!R38,LEN(DERS!R38)-FIND(".",DERS!R38)))</f>
        <v>#VALUE!</v>
      </c>
      <c r="T34" t="e">
        <f>LEN(RIGHT(DERS!S38,LEN(DERS!S38)-FIND(".",DERS!S38)))</f>
        <v>#VALUE!</v>
      </c>
      <c r="U34" t="e">
        <f>LEN(RIGHT(DERS!T38,LEN(DERS!T38)-FIND(".",DERS!T38)))</f>
        <v>#VALUE!</v>
      </c>
      <c r="V34" t="e">
        <f>LEN(RIGHT(DERS!V38,LEN(DERS!V38)-FIND(".",DERS!V38)))</f>
        <v>#VALUE!</v>
      </c>
      <c r="W34" t="e">
        <f>LEN(RIGHT(DERS!W38,LEN(DERS!W38)-FIND(".",DERS!W38)))</f>
        <v>#VALUE!</v>
      </c>
    </row>
    <row r="35" spans="1:23">
      <c r="A35" s="15">
        <v>31</v>
      </c>
      <c r="B35" t="str">
        <f>IF(ISNUMBER(SEARCH("*U*",DERS!J39)),"1","0")</f>
        <v>0</v>
      </c>
      <c r="C35" t="str">
        <f>IF(MOD(DERS!R39,1)=0,"0","1")</f>
        <v>0</v>
      </c>
      <c r="D35">
        <f t="shared" si="0"/>
        <v>0</v>
      </c>
      <c r="F35" t="str">
        <f>IF(MOD(DERS!S39,1)=0,"0","1")</f>
        <v>0</v>
      </c>
      <c r="G35">
        <f t="shared" si="1"/>
        <v>0</v>
      </c>
      <c r="I35" t="str">
        <f>IF(MOD(DERS!T39,1)=0,"0","1")</f>
        <v>0</v>
      </c>
      <c r="J35">
        <f t="shared" si="2"/>
        <v>0</v>
      </c>
      <c r="L35" t="str">
        <f>IF(MOD(DERS!V39,1)=0,"0","1")</f>
        <v>0</v>
      </c>
      <c r="M35">
        <f t="shared" si="3"/>
        <v>0</v>
      </c>
      <c r="O35" t="str">
        <f>IF(MOD(DERS!W39,1)=0,"0","1")</f>
        <v>0</v>
      </c>
      <c r="P35">
        <f t="shared" si="4"/>
        <v>0</v>
      </c>
      <c r="S35" t="e">
        <f>LEN(RIGHT(DERS!R39,LEN(DERS!R39)-FIND(".",DERS!R39)))</f>
        <v>#VALUE!</v>
      </c>
      <c r="T35" t="e">
        <f>LEN(RIGHT(DERS!S39,LEN(DERS!S39)-FIND(".",DERS!S39)))</f>
        <v>#VALUE!</v>
      </c>
      <c r="U35" t="e">
        <f>LEN(RIGHT(DERS!T39,LEN(DERS!T39)-FIND(".",DERS!T39)))</f>
        <v>#VALUE!</v>
      </c>
      <c r="V35" t="e">
        <f>LEN(RIGHT(DERS!V39,LEN(DERS!V39)-FIND(".",DERS!V39)))</f>
        <v>#VALUE!</v>
      </c>
      <c r="W35" t="e">
        <f>LEN(RIGHT(DERS!W39,LEN(DERS!W39)-FIND(".",DERS!W39)))</f>
        <v>#VALUE!</v>
      </c>
    </row>
    <row r="36" spans="1:23">
      <c r="A36" s="15">
        <v>32</v>
      </c>
      <c r="B36" t="str">
        <f>IF(ISNUMBER(SEARCH("*U*",DERS!J40)),"1","0")</f>
        <v>0</v>
      </c>
      <c r="C36" t="str">
        <f>IF(MOD(DERS!R40,1)=0,"0","1")</f>
        <v>0</v>
      </c>
      <c r="D36">
        <f t="shared" si="0"/>
        <v>0</v>
      </c>
      <c r="F36" t="str">
        <f>IF(MOD(DERS!S40,1)=0,"0","1")</f>
        <v>0</v>
      </c>
      <c r="G36">
        <f t="shared" si="1"/>
        <v>0</v>
      </c>
      <c r="I36" t="str">
        <f>IF(MOD(DERS!T40,1)=0,"0","1")</f>
        <v>0</v>
      </c>
      <c r="J36">
        <f t="shared" si="2"/>
        <v>0</v>
      </c>
      <c r="L36" t="str">
        <f>IF(MOD(DERS!V40,1)=0,"0","1")</f>
        <v>0</v>
      </c>
      <c r="M36">
        <f t="shared" si="3"/>
        <v>0</v>
      </c>
      <c r="O36" t="str">
        <f>IF(MOD(DERS!W40,1)=0,"0","1")</f>
        <v>0</v>
      </c>
      <c r="P36">
        <f t="shared" si="4"/>
        <v>0</v>
      </c>
      <c r="S36" t="e">
        <f>LEN(RIGHT(DERS!R40,LEN(DERS!R40)-FIND(".",DERS!R40)))</f>
        <v>#VALUE!</v>
      </c>
      <c r="T36" t="e">
        <f>LEN(RIGHT(DERS!S40,LEN(DERS!S40)-FIND(".",DERS!S40)))</f>
        <v>#VALUE!</v>
      </c>
      <c r="U36" t="e">
        <f>LEN(RIGHT(DERS!T40,LEN(DERS!T40)-FIND(".",DERS!T40)))</f>
        <v>#VALUE!</v>
      </c>
      <c r="V36" t="e">
        <f>LEN(RIGHT(DERS!V40,LEN(DERS!V40)-FIND(".",DERS!V40)))</f>
        <v>#VALUE!</v>
      </c>
      <c r="W36" t="e">
        <f>LEN(RIGHT(DERS!W40,LEN(DERS!W40)-FIND(".",DERS!W40)))</f>
        <v>#VALUE!</v>
      </c>
    </row>
    <row r="37" spans="1:23">
      <c r="A37" s="15">
        <v>33</v>
      </c>
      <c r="B37" t="str">
        <f>IF(ISNUMBER(SEARCH("*U*",DERS!J41)),"1","0")</f>
        <v>0</v>
      </c>
      <c r="C37" t="str">
        <f>IF(MOD(DERS!R41,1)=0,"0","1")</f>
        <v>0</v>
      </c>
      <c r="D37">
        <f t="shared" si="0"/>
        <v>0</v>
      </c>
      <c r="F37" t="str">
        <f>IF(MOD(DERS!S41,1)=0,"0","1")</f>
        <v>0</v>
      </c>
      <c r="G37">
        <f t="shared" si="1"/>
        <v>0</v>
      </c>
      <c r="I37" t="str">
        <f>IF(MOD(DERS!T41,1)=0,"0","1")</f>
        <v>0</v>
      </c>
      <c r="J37">
        <f t="shared" si="2"/>
        <v>0</v>
      </c>
      <c r="L37" t="str">
        <f>IF(MOD(DERS!V41,1)=0,"0","1")</f>
        <v>0</v>
      </c>
      <c r="M37">
        <f t="shared" si="3"/>
        <v>0</v>
      </c>
      <c r="O37" t="str">
        <f>IF(MOD(DERS!W41,1)=0,"0","1")</f>
        <v>0</v>
      </c>
      <c r="P37">
        <f t="shared" si="4"/>
        <v>0</v>
      </c>
      <c r="S37" t="e">
        <f>LEN(RIGHT(DERS!R41,LEN(DERS!R41)-FIND(".",DERS!R41)))</f>
        <v>#VALUE!</v>
      </c>
      <c r="T37" t="e">
        <f>LEN(RIGHT(DERS!S41,LEN(DERS!S41)-FIND(".",DERS!S41)))</f>
        <v>#VALUE!</v>
      </c>
      <c r="U37" t="e">
        <f>LEN(RIGHT(DERS!T41,LEN(DERS!T41)-FIND(".",DERS!T41)))</f>
        <v>#VALUE!</v>
      </c>
      <c r="V37" t="e">
        <f>LEN(RIGHT(DERS!V41,LEN(DERS!V41)-FIND(".",DERS!V41)))</f>
        <v>#VALUE!</v>
      </c>
      <c r="W37" t="e">
        <f>LEN(RIGHT(DERS!W41,LEN(DERS!W41)-FIND(".",DERS!W41)))</f>
        <v>#VALUE!</v>
      </c>
    </row>
    <row r="38" spans="1:23">
      <c r="A38" s="15">
        <v>34</v>
      </c>
      <c r="B38" t="str">
        <f>IF(ISNUMBER(SEARCH("*U*",DERS!J42)),"1","0")</f>
        <v>0</v>
      </c>
      <c r="C38" t="str">
        <f>IF(MOD(DERS!R42,1)=0,"0","1")</f>
        <v>0</v>
      </c>
      <c r="D38">
        <f t="shared" si="0"/>
        <v>0</v>
      </c>
      <c r="F38" t="str">
        <f>IF(MOD(DERS!S42,1)=0,"0","1")</f>
        <v>0</v>
      </c>
      <c r="G38">
        <f t="shared" si="1"/>
        <v>0</v>
      </c>
      <c r="I38" t="str">
        <f>IF(MOD(DERS!T42,1)=0,"0","1")</f>
        <v>0</v>
      </c>
      <c r="J38">
        <f t="shared" si="2"/>
        <v>0</v>
      </c>
      <c r="L38" t="str">
        <f>IF(MOD(DERS!V42,1)=0,"0","1")</f>
        <v>0</v>
      </c>
      <c r="M38">
        <f t="shared" si="3"/>
        <v>0</v>
      </c>
      <c r="O38" t="str">
        <f>IF(MOD(DERS!W42,1)=0,"0","1")</f>
        <v>0</v>
      </c>
      <c r="P38">
        <f t="shared" si="4"/>
        <v>0</v>
      </c>
      <c r="S38" t="e">
        <f>LEN(RIGHT(DERS!R42,LEN(DERS!R42)-FIND(".",DERS!R42)))</f>
        <v>#VALUE!</v>
      </c>
      <c r="T38" t="e">
        <f>LEN(RIGHT(DERS!S42,LEN(DERS!S42)-FIND(".",DERS!S42)))</f>
        <v>#VALUE!</v>
      </c>
      <c r="U38" t="e">
        <f>LEN(RIGHT(DERS!T42,LEN(DERS!T42)-FIND(".",DERS!T42)))</f>
        <v>#VALUE!</v>
      </c>
      <c r="V38" t="e">
        <f>LEN(RIGHT(DERS!V42,LEN(DERS!V42)-FIND(".",DERS!V42)))</f>
        <v>#VALUE!</v>
      </c>
      <c r="W38" t="e">
        <f>LEN(RIGHT(DERS!W42,LEN(DERS!W42)-FIND(".",DERS!W42)))</f>
        <v>#VALUE!</v>
      </c>
    </row>
    <row r="39" spans="1:23">
      <c r="A39" s="15">
        <v>35</v>
      </c>
      <c r="B39" t="str">
        <f>IF(ISNUMBER(SEARCH("*U*",DERS!J43)),"1","0")</f>
        <v>0</v>
      </c>
      <c r="C39" t="str">
        <f>IF(MOD(DERS!R43,1)=0,"0","1")</f>
        <v>0</v>
      </c>
      <c r="D39">
        <f t="shared" si="0"/>
        <v>0</v>
      </c>
      <c r="F39" t="str">
        <f>IF(MOD(DERS!S43,1)=0,"0","1")</f>
        <v>0</v>
      </c>
      <c r="G39">
        <f t="shared" si="1"/>
        <v>0</v>
      </c>
      <c r="I39" t="str">
        <f>IF(MOD(DERS!T43,1)=0,"0","1")</f>
        <v>0</v>
      </c>
      <c r="J39">
        <f t="shared" si="2"/>
        <v>0</v>
      </c>
      <c r="L39" t="str">
        <f>IF(MOD(DERS!V43,1)=0,"0","1")</f>
        <v>0</v>
      </c>
      <c r="M39">
        <f t="shared" si="3"/>
        <v>0</v>
      </c>
      <c r="O39" t="str">
        <f>IF(MOD(DERS!W43,1)=0,"0","1")</f>
        <v>0</v>
      </c>
      <c r="P39">
        <f t="shared" si="4"/>
        <v>0</v>
      </c>
      <c r="S39" t="e">
        <f>LEN(RIGHT(DERS!R43,LEN(DERS!R43)-FIND(".",DERS!R43)))</f>
        <v>#VALUE!</v>
      </c>
      <c r="T39" t="e">
        <f>LEN(RIGHT(DERS!S43,LEN(DERS!S43)-FIND(".",DERS!S43)))</f>
        <v>#VALUE!</v>
      </c>
      <c r="U39" t="e">
        <f>LEN(RIGHT(DERS!T43,LEN(DERS!T43)-FIND(".",DERS!T43)))</f>
        <v>#VALUE!</v>
      </c>
      <c r="V39" t="e">
        <f>LEN(RIGHT(DERS!V43,LEN(DERS!V43)-FIND(".",DERS!V43)))</f>
        <v>#VALUE!</v>
      </c>
      <c r="W39" t="e">
        <f>LEN(RIGHT(DERS!W43,LEN(DERS!W43)-FIND(".",DERS!W43)))</f>
        <v>#VALUE!</v>
      </c>
    </row>
    <row r="40" spans="1:23">
      <c r="A40" s="15">
        <v>36</v>
      </c>
      <c r="B40" t="str">
        <f>IF(ISNUMBER(SEARCH("*U*",DERS!J44)),"1","0")</f>
        <v>0</v>
      </c>
      <c r="C40" t="str">
        <f>IF(MOD(DERS!R44,1)=0,"0","1")</f>
        <v>0</v>
      </c>
      <c r="D40">
        <f t="shared" si="0"/>
        <v>0</v>
      </c>
      <c r="F40" t="str">
        <f>IF(MOD(DERS!S44,1)=0,"0","1")</f>
        <v>0</v>
      </c>
      <c r="G40">
        <f t="shared" si="1"/>
        <v>0</v>
      </c>
      <c r="I40" t="str">
        <f>IF(MOD(DERS!T44,1)=0,"0","1")</f>
        <v>0</v>
      </c>
      <c r="J40">
        <f t="shared" si="2"/>
        <v>0</v>
      </c>
      <c r="L40" t="str">
        <f>IF(MOD(DERS!V44,1)=0,"0","1")</f>
        <v>0</v>
      </c>
      <c r="M40">
        <f t="shared" si="3"/>
        <v>0</v>
      </c>
      <c r="O40" t="str">
        <f>IF(MOD(DERS!W44,1)=0,"0","1")</f>
        <v>0</v>
      </c>
      <c r="P40">
        <f t="shared" si="4"/>
        <v>0</v>
      </c>
      <c r="S40" t="e">
        <f>LEN(RIGHT(DERS!R44,LEN(DERS!R44)-FIND(".",DERS!R44)))</f>
        <v>#VALUE!</v>
      </c>
      <c r="T40" t="e">
        <f>LEN(RIGHT(DERS!S44,LEN(DERS!S44)-FIND(".",DERS!S44)))</f>
        <v>#VALUE!</v>
      </c>
      <c r="U40" t="e">
        <f>LEN(RIGHT(DERS!T44,LEN(DERS!T44)-FIND(".",DERS!T44)))</f>
        <v>#VALUE!</v>
      </c>
      <c r="V40" t="e">
        <f>LEN(RIGHT(DERS!V44,LEN(DERS!V44)-FIND(".",DERS!V44)))</f>
        <v>#VALUE!</v>
      </c>
      <c r="W40" t="e">
        <f>LEN(RIGHT(DERS!W44,LEN(DERS!W44)-FIND(".",DERS!W44)))</f>
        <v>#VALUE!</v>
      </c>
    </row>
    <row r="41" spans="1:23">
      <c r="A41" s="15">
        <v>37</v>
      </c>
      <c r="B41" t="str">
        <f>IF(ISNUMBER(SEARCH("*U*",DERS!J45)),"1","0")</f>
        <v>0</v>
      </c>
      <c r="C41" t="str">
        <f>IF(MOD(DERS!R45,1)=0,"0","1")</f>
        <v>0</v>
      </c>
      <c r="D41">
        <f t="shared" si="0"/>
        <v>0</v>
      </c>
      <c r="F41" t="str">
        <f>IF(MOD(DERS!S45,1)=0,"0","1")</f>
        <v>0</v>
      </c>
      <c r="G41">
        <f t="shared" si="1"/>
        <v>0</v>
      </c>
      <c r="I41" t="str">
        <f>IF(MOD(DERS!T45,1)=0,"0","1")</f>
        <v>0</v>
      </c>
      <c r="J41">
        <f t="shared" si="2"/>
        <v>0</v>
      </c>
      <c r="L41" t="str">
        <f>IF(MOD(DERS!V45,1)=0,"0","1")</f>
        <v>0</v>
      </c>
      <c r="M41">
        <f t="shared" si="3"/>
        <v>0</v>
      </c>
      <c r="O41" t="str">
        <f>IF(MOD(DERS!W45,1)=0,"0","1")</f>
        <v>0</v>
      </c>
      <c r="P41">
        <f t="shared" si="4"/>
        <v>0</v>
      </c>
      <c r="S41" t="e">
        <f>LEN(RIGHT(DERS!R45,LEN(DERS!R45)-FIND(".",DERS!R45)))</f>
        <v>#VALUE!</v>
      </c>
      <c r="T41" t="e">
        <f>LEN(RIGHT(DERS!S45,LEN(DERS!S45)-FIND(".",DERS!S45)))</f>
        <v>#VALUE!</v>
      </c>
      <c r="U41" t="e">
        <f>LEN(RIGHT(DERS!T45,LEN(DERS!T45)-FIND(".",DERS!T45)))</f>
        <v>#VALUE!</v>
      </c>
      <c r="V41" t="e">
        <f>LEN(RIGHT(DERS!V45,LEN(DERS!V45)-FIND(".",DERS!V45)))</f>
        <v>#VALUE!</v>
      </c>
      <c r="W41" t="e">
        <f>LEN(RIGHT(DERS!W45,LEN(DERS!W45)-FIND(".",DERS!W45)))</f>
        <v>#VALUE!</v>
      </c>
    </row>
    <row r="42" spans="1:23">
      <c r="A42" s="15">
        <v>38</v>
      </c>
      <c r="B42" t="str">
        <f>IF(ISNUMBER(SEARCH("*U*",DERS!J46)),"1","0")</f>
        <v>0</v>
      </c>
      <c r="C42" t="str">
        <f>IF(MOD(DERS!R46,1)=0,"0","1")</f>
        <v>0</v>
      </c>
      <c r="D42">
        <f t="shared" si="0"/>
        <v>0</v>
      </c>
      <c r="F42" t="str">
        <f>IF(MOD(DERS!S46,1)=0,"0","1")</f>
        <v>0</v>
      </c>
      <c r="G42">
        <f t="shared" si="1"/>
        <v>0</v>
      </c>
      <c r="I42" t="str">
        <f>IF(MOD(DERS!T46,1)=0,"0","1")</f>
        <v>0</v>
      </c>
      <c r="J42">
        <f t="shared" si="2"/>
        <v>0</v>
      </c>
      <c r="L42" t="str">
        <f>IF(MOD(DERS!V46,1)=0,"0","1")</f>
        <v>0</v>
      </c>
      <c r="M42">
        <f t="shared" si="3"/>
        <v>0</v>
      </c>
      <c r="O42" t="str">
        <f>IF(MOD(DERS!W46,1)=0,"0","1")</f>
        <v>0</v>
      </c>
      <c r="P42">
        <f t="shared" si="4"/>
        <v>0</v>
      </c>
      <c r="S42" t="e">
        <f>LEN(RIGHT(DERS!R46,LEN(DERS!R46)-FIND(".",DERS!R46)))</f>
        <v>#VALUE!</v>
      </c>
      <c r="T42" t="e">
        <f>LEN(RIGHT(DERS!S46,LEN(DERS!S46)-FIND(".",DERS!S46)))</f>
        <v>#VALUE!</v>
      </c>
      <c r="U42" t="e">
        <f>LEN(RIGHT(DERS!T46,LEN(DERS!T46)-FIND(".",DERS!T46)))</f>
        <v>#VALUE!</v>
      </c>
      <c r="V42" t="e">
        <f>LEN(RIGHT(DERS!V46,LEN(DERS!V46)-FIND(".",DERS!V46)))</f>
        <v>#VALUE!</v>
      </c>
      <c r="W42" t="e">
        <f>LEN(RIGHT(DERS!W46,LEN(DERS!W46)-FIND(".",DERS!W46)))</f>
        <v>#VALUE!</v>
      </c>
    </row>
    <row r="43" spans="1:23">
      <c r="A43" s="15">
        <v>39</v>
      </c>
      <c r="B43" t="str">
        <f>IF(ISNUMBER(SEARCH("*U*",DERS!J47)),"1","0")</f>
        <v>0</v>
      </c>
      <c r="C43" t="str">
        <f>IF(MOD(DERS!R47,1)=0,"0","1")</f>
        <v>0</v>
      </c>
      <c r="D43">
        <f t="shared" si="0"/>
        <v>0</v>
      </c>
      <c r="F43" t="str">
        <f>IF(MOD(DERS!S47,1)=0,"0","1")</f>
        <v>0</v>
      </c>
      <c r="G43">
        <f t="shared" si="1"/>
        <v>0</v>
      </c>
      <c r="I43" t="str">
        <f>IF(MOD(DERS!T47,1)=0,"0","1")</f>
        <v>0</v>
      </c>
      <c r="J43">
        <f t="shared" si="2"/>
        <v>0</v>
      </c>
      <c r="L43" t="str">
        <f>IF(MOD(DERS!V47,1)=0,"0","1")</f>
        <v>0</v>
      </c>
      <c r="M43">
        <f t="shared" si="3"/>
        <v>0</v>
      </c>
      <c r="O43" t="str">
        <f>IF(MOD(DERS!W47,1)=0,"0","1")</f>
        <v>0</v>
      </c>
      <c r="P43">
        <f t="shared" si="4"/>
        <v>0</v>
      </c>
      <c r="S43" t="e">
        <f>LEN(RIGHT(DERS!R47,LEN(DERS!R47)-FIND(".",DERS!R47)))</f>
        <v>#VALUE!</v>
      </c>
      <c r="T43" t="e">
        <f>LEN(RIGHT(DERS!S47,LEN(DERS!S47)-FIND(".",DERS!S47)))</f>
        <v>#VALUE!</v>
      </c>
      <c r="U43" t="e">
        <f>LEN(RIGHT(DERS!T47,LEN(DERS!T47)-FIND(".",DERS!T47)))</f>
        <v>#VALUE!</v>
      </c>
      <c r="V43" t="e">
        <f>LEN(RIGHT(DERS!V47,LEN(DERS!V47)-FIND(".",DERS!V47)))</f>
        <v>#VALUE!</v>
      </c>
      <c r="W43" t="e">
        <f>LEN(RIGHT(DERS!W47,LEN(DERS!W47)-FIND(".",DERS!W47)))</f>
        <v>#VALUE!</v>
      </c>
    </row>
    <row r="44" spans="1:23">
      <c r="A44" s="15">
        <v>40</v>
      </c>
      <c r="B44" t="str">
        <f>IF(ISNUMBER(SEARCH("*U*",DERS!J48)),"1","0")</f>
        <v>0</v>
      </c>
      <c r="C44" t="str">
        <f>IF(MOD(DERS!R48,1)=0,"0","1")</f>
        <v>0</v>
      </c>
      <c r="D44">
        <f t="shared" si="0"/>
        <v>0</v>
      </c>
      <c r="F44" t="str">
        <f>IF(MOD(DERS!S48,1)=0,"0","1")</f>
        <v>0</v>
      </c>
      <c r="G44">
        <f t="shared" si="1"/>
        <v>0</v>
      </c>
      <c r="I44" t="str">
        <f>IF(MOD(DERS!T48,1)=0,"0","1")</f>
        <v>0</v>
      </c>
      <c r="J44">
        <f t="shared" si="2"/>
        <v>0</v>
      </c>
      <c r="L44" t="str">
        <f>IF(MOD(DERS!V48,1)=0,"0","1")</f>
        <v>0</v>
      </c>
      <c r="M44">
        <f t="shared" si="3"/>
        <v>0</v>
      </c>
      <c r="O44" t="str">
        <f>IF(MOD(DERS!W48,1)=0,"0","1")</f>
        <v>0</v>
      </c>
      <c r="P44">
        <f t="shared" si="4"/>
        <v>0</v>
      </c>
      <c r="S44" t="e">
        <f>LEN(RIGHT(DERS!R48,LEN(DERS!R48)-FIND(".",DERS!R48)))</f>
        <v>#VALUE!</v>
      </c>
      <c r="T44" t="e">
        <f>LEN(RIGHT(DERS!S48,LEN(DERS!S48)-FIND(".",DERS!S48)))</f>
        <v>#VALUE!</v>
      </c>
      <c r="U44" t="e">
        <f>LEN(RIGHT(DERS!T48,LEN(DERS!T48)-FIND(".",DERS!T48)))</f>
        <v>#VALUE!</v>
      </c>
      <c r="V44" t="e">
        <f>LEN(RIGHT(DERS!V48,LEN(DERS!V48)-FIND(".",DERS!V48)))</f>
        <v>#VALUE!</v>
      </c>
      <c r="W44" t="e">
        <f>LEN(RIGHT(DERS!W48,LEN(DERS!W48)-FIND(".",DERS!W48)))</f>
        <v>#VALUE!</v>
      </c>
    </row>
    <row r="45" spans="1:23">
      <c r="A45" s="15">
        <v>41</v>
      </c>
      <c r="B45" t="str">
        <f>IF(ISNUMBER(SEARCH("*U*",DERS!J49)),"1","0")</f>
        <v>0</v>
      </c>
      <c r="C45" t="str">
        <f>IF(MOD(DERS!R49,1)=0,"0","1")</f>
        <v>0</v>
      </c>
      <c r="D45">
        <f t="shared" si="0"/>
        <v>0</v>
      </c>
      <c r="F45" t="str">
        <f>IF(MOD(DERS!S49,1)=0,"0","1")</f>
        <v>0</v>
      </c>
      <c r="G45">
        <f t="shared" si="1"/>
        <v>0</v>
      </c>
      <c r="I45" t="str">
        <f>IF(MOD(DERS!T49,1)=0,"0","1")</f>
        <v>0</v>
      </c>
      <c r="J45">
        <f t="shared" si="2"/>
        <v>0</v>
      </c>
      <c r="L45" t="str">
        <f>IF(MOD(DERS!V49,1)=0,"0","1")</f>
        <v>0</v>
      </c>
      <c r="M45">
        <f t="shared" si="3"/>
        <v>0</v>
      </c>
      <c r="O45" t="str">
        <f>IF(MOD(DERS!W49,1)=0,"0","1")</f>
        <v>0</v>
      </c>
      <c r="P45">
        <f t="shared" si="4"/>
        <v>0</v>
      </c>
      <c r="S45" t="e">
        <f>LEN(RIGHT(DERS!R49,LEN(DERS!R49)-FIND(".",DERS!R49)))</f>
        <v>#VALUE!</v>
      </c>
      <c r="T45" t="e">
        <f>LEN(RIGHT(DERS!S49,LEN(DERS!S49)-FIND(".",DERS!S49)))</f>
        <v>#VALUE!</v>
      </c>
      <c r="U45" t="e">
        <f>LEN(RIGHT(DERS!T49,LEN(DERS!T49)-FIND(".",DERS!T49)))</f>
        <v>#VALUE!</v>
      </c>
      <c r="V45" t="e">
        <f>LEN(RIGHT(DERS!V49,LEN(DERS!V49)-FIND(".",DERS!V49)))</f>
        <v>#VALUE!</v>
      </c>
      <c r="W45" t="e">
        <f>LEN(RIGHT(DERS!W49,LEN(DERS!W49)-FIND(".",DERS!W49)))</f>
        <v>#VALUE!</v>
      </c>
    </row>
    <row r="46" spans="1:23">
      <c r="A46" s="15">
        <v>42</v>
      </c>
      <c r="B46" t="str">
        <f>IF(ISNUMBER(SEARCH("*U*",DERS!J50)),"1","0")</f>
        <v>0</v>
      </c>
      <c r="C46" t="str">
        <f>IF(MOD(DERS!R50,1)=0,"0","1")</f>
        <v>0</v>
      </c>
      <c r="D46">
        <f t="shared" si="0"/>
        <v>0</v>
      </c>
      <c r="F46" t="str">
        <f>IF(MOD(DERS!S50,1)=0,"0","1")</f>
        <v>0</v>
      </c>
      <c r="G46">
        <f t="shared" si="1"/>
        <v>0</v>
      </c>
      <c r="I46" t="str">
        <f>IF(MOD(DERS!T50,1)=0,"0","1")</f>
        <v>0</v>
      </c>
      <c r="J46">
        <f t="shared" si="2"/>
        <v>0</v>
      </c>
      <c r="L46" t="str">
        <f>IF(MOD(DERS!V50,1)=0,"0","1")</f>
        <v>0</v>
      </c>
      <c r="M46">
        <f t="shared" si="3"/>
        <v>0</v>
      </c>
      <c r="O46" t="str">
        <f>IF(MOD(DERS!W50,1)=0,"0","1")</f>
        <v>0</v>
      </c>
      <c r="P46">
        <f t="shared" si="4"/>
        <v>0</v>
      </c>
      <c r="S46" t="e">
        <f>LEN(RIGHT(DERS!R50,LEN(DERS!R50)-FIND(".",DERS!R50)))</f>
        <v>#VALUE!</v>
      </c>
      <c r="T46" t="e">
        <f>LEN(RIGHT(DERS!S50,LEN(DERS!S50)-FIND(".",DERS!S50)))</f>
        <v>#VALUE!</v>
      </c>
      <c r="U46" t="e">
        <f>LEN(RIGHT(DERS!T50,LEN(DERS!T50)-FIND(".",DERS!T50)))</f>
        <v>#VALUE!</v>
      </c>
      <c r="V46" t="e">
        <f>LEN(RIGHT(DERS!V50,LEN(DERS!V50)-FIND(".",DERS!V50)))</f>
        <v>#VALUE!</v>
      </c>
      <c r="W46" t="e">
        <f>LEN(RIGHT(DERS!W50,LEN(DERS!W50)-FIND(".",DERS!W50)))</f>
        <v>#VALUE!</v>
      </c>
    </row>
    <row r="47" spans="1:23">
      <c r="A47" s="15">
        <v>43</v>
      </c>
      <c r="B47" t="str">
        <f>IF(ISNUMBER(SEARCH("*U*",DERS!J51)),"1","0")</f>
        <v>0</v>
      </c>
      <c r="C47" t="str">
        <f>IF(MOD(DERS!R51,1)=0,"0","1")</f>
        <v>0</v>
      </c>
      <c r="D47">
        <f t="shared" si="0"/>
        <v>0</v>
      </c>
      <c r="F47" t="str">
        <f>IF(MOD(DERS!S51,1)=0,"0","1")</f>
        <v>0</v>
      </c>
      <c r="G47">
        <f t="shared" si="1"/>
        <v>0</v>
      </c>
      <c r="I47" t="str">
        <f>IF(MOD(DERS!T51,1)=0,"0","1")</f>
        <v>0</v>
      </c>
      <c r="J47">
        <f t="shared" si="2"/>
        <v>0</v>
      </c>
      <c r="L47" t="str">
        <f>IF(MOD(DERS!V51,1)=0,"0","1")</f>
        <v>0</v>
      </c>
      <c r="M47">
        <f t="shared" si="3"/>
        <v>0</v>
      </c>
      <c r="O47" t="str">
        <f>IF(MOD(DERS!W51,1)=0,"0","1")</f>
        <v>0</v>
      </c>
      <c r="P47">
        <f t="shared" si="4"/>
        <v>0</v>
      </c>
      <c r="S47" t="e">
        <f>LEN(RIGHT(DERS!R51,LEN(DERS!R51)-FIND(".",DERS!R51)))</f>
        <v>#VALUE!</v>
      </c>
      <c r="T47" t="e">
        <f>LEN(RIGHT(DERS!S51,LEN(DERS!S51)-FIND(".",DERS!S51)))</f>
        <v>#VALUE!</v>
      </c>
      <c r="U47" t="e">
        <f>LEN(RIGHT(DERS!T51,LEN(DERS!T51)-FIND(".",DERS!T51)))</f>
        <v>#VALUE!</v>
      </c>
      <c r="V47" t="e">
        <f>LEN(RIGHT(DERS!V51,LEN(DERS!V51)-FIND(".",DERS!V51)))</f>
        <v>#VALUE!</v>
      </c>
      <c r="W47" t="e">
        <f>LEN(RIGHT(DERS!W51,LEN(DERS!W51)-FIND(".",DERS!W51)))</f>
        <v>#VALUE!</v>
      </c>
    </row>
    <row r="48" spans="1:23">
      <c r="A48" s="15">
        <v>44</v>
      </c>
      <c r="B48" t="str">
        <f>IF(ISNUMBER(SEARCH("*U*",DERS!J52)),"1","0")</f>
        <v>0</v>
      </c>
      <c r="C48" t="str">
        <f>IF(MOD(DERS!R52,1)=0,"0","1")</f>
        <v>0</v>
      </c>
      <c r="D48">
        <f t="shared" si="0"/>
        <v>0</v>
      </c>
      <c r="F48" t="str">
        <f>IF(MOD(DERS!S52,1)=0,"0","1")</f>
        <v>0</v>
      </c>
      <c r="G48">
        <f t="shared" si="1"/>
        <v>0</v>
      </c>
      <c r="I48" t="str">
        <f>IF(MOD(DERS!T52,1)=0,"0","1")</f>
        <v>0</v>
      </c>
      <c r="J48">
        <f t="shared" si="2"/>
        <v>0</v>
      </c>
      <c r="L48" t="str">
        <f>IF(MOD(DERS!V52,1)=0,"0","1")</f>
        <v>0</v>
      </c>
      <c r="M48">
        <f t="shared" si="3"/>
        <v>0</v>
      </c>
      <c r="O48" t="str">
        <f>IF(MOD(DERS!W52,1)=0,"0","1")</f>
        <v>0</v>
      </c>
      <c r="P48">
        <f t="shared" si="4"/>
        <v>0</v>
      </c>
      <c r="S48" t="e">
        <f>LEN(RIGHT(DERS!R52,LEN(DERS!R52)-FIND(".",DERS!R52)))</f>
        <v>#VALUE!</v>
      </c>
      <c r="T48" t="e">
        <f>LEN(RIGHT(DERS!S52,LEN(DERS!S52)-FIND(".",DERS!S52)))</f>
        <v>#VALUE!</v>
      </c>
      <c r="U48" t="e">
        <f>LEN(RIGHT(DERS!T52,LEN(DERS!T52)-FIND(".",DERS!T52)))</f>
        <v>#VALUE!</v>
      </c>
      <c r="V48" t="e">
        <f>LEN(RIGHT(DERS!V52,LEN(DERS!V52)-FIND(".",DERS!V52)))</f>
        <v>#VALUE!</v>
      </c>
      <c r="W48" t="e">
        <f>LEN(RIGHT(DERS!W52,LEN(DERS!W52)-FIND(".",DERS!W52)))</f>
        <v>#VALUE!</v>
      </c>
    </row>
    <row r="49" spans="1:23">
      <c r="A49" s="15">
        <v>45</v>
      </c>
      <c r="B49" t="str">
        <f>IF(ISNUMBER(SEARCH("*U*",DERS!J53)),"1","0")</f>
        <v>0</v>
      </c>
      <c r="C49" t="str">
        <f>IF(MOD(DERS!R53,1)=0,"0","1")</f>
        <v>0</v>
      </c>
      <c r="D49">
        <f t="shared" si="0"/>
        <v>0</v>
      </c>
      <c r="F49" t="str">
        <f>IF(MOD(DERS!S53,1)=0,"0","1")</f>
        <v>0</v>
      </c>
      <c r="G49">
        <f t="shared" si="1"/>
        <v>0</v>
      </c>
      <c r="I49" t="str">
        <f>IF(MOD(DERS!T53,1)=0,"0","1")</f>
        <v>0</v>
      </c>
      <c r="J49">
        <f t="shared" si="2"/>
        <v>0</v>
      </c>
      <c r="L49" t="str">
        <f>IF(MOD(DERS!V53,1)=0,"0","1")</f>
        <v>0</v>
      </c>
      <c r="M49">
        <f t="shared" si="3"/>
        <v>0</v>
      </c>
      <c r="O49" t="str">
        <f>IF(MOD(DERS!W53,1)=0,"0","1")</f>
        <v>0</v>
      </c>
      <c r="P49">
        <f t="shared" si="4"/>
        <v>0</v>
      </c>
      <c r="S49" t="e">
        <f>LEN(RIGHT(DERS!R53,LEN(DERS!R53)-FIND(".",DERS!R53)))</f>
        <v>#VALUE!</v>
      </c>
      <c r="T49" t="e">
        <f>LEN(RIGHT(DERS!S53,LEN(DERS!S53)-FIND(".",DERS!S53)))</f>
        <v>#VALUE!</v>
      </c>
      <c r="U49" t="e">
        <f>LEN(RIGHT(DERS!T53,LEN(DERS!T53)-FIND(".",DERS!T53)))</f>
        <v>#VALUE!</v>
      </c>
      <c r="V49" t="e">
        <f>LEN(RIGHT(DERS!V53,LEN(DERS!V53)-FIND(".",DERS!V53)))</f>
        <v>#VALUE!</v>
      </c>
      <c r="W49" t="e">
        <f>LEN(RIGHT(DERS!W53,LEN(DERS!W53)-FIND(".",DERS!W53)))</f>
        <v>#VALUE!</v>
      </c>
    </row>
    <row r="50" spans="1:23">
      <c r="A50" s="15">
        <v>46</v>
      </c>
      <c r="B50" t="str">
        <f>IF(ISNUMBER(SEARCH("*U*",DERS!J54)),"1","0")</f>
        <v>0</v>
      </c>
      <c r="C50" t="str">
        <f>IF(MOD(DERS!R54,1)=0,"0","1")</f>
        <v>0</v>
      </c>
      <c r="D50">
        <f t="shared" si="0"/>
        <v>0</v>
      </c>
      <c r="F50" t="str">
        <f>IF(MOD(DERS!S54,1)=0,"0","1")</f>
        <v>0</v>
      </c>
      <c r="G50">
        <f t="shared" si="1"/>
        <v>0</v>
      </c>
      <c r="I50" t="str">
        <f>IF(MOD(DERS!T54,1)=0,"0","1")</f>
        <v>0</v>
      </c>
      <c r="J50">
        <f t="shared" si="2"/>
        <v>0</v>
      </c>
      <c r="L50" t="str">
        <f>IF(MOD(DERS!V54,1)=0,"0","1")</f>
        <v>0</v>
      </c>
      <c r="M50">
        <f t="shared" si="3"/>
        <v>0</v>
      </c>
      <c r="O50" t="str">
        <f>IF(MOD(DERS!W54,1)=0,"0","1")</f>
        <v>0</v>
      </c>
      <c r="P50">
        <f t="shared" si="4"/>
        <v>0</v>
      </c>
      <c r="S50" t="e">
        <f>LEN(RIGHT(DERS!R54,LEN(DERS!R54)-FIND(".",DERS!R54)))</f>
        <v>#VALUE!</v>
      </c>
      <c r="T50" t="e">
        <f>LEN(RIGHT(DERS!S54,LEN(DERS!S54)-FIND(".",DERS!S54)))</f>
        <v>#VALUE!</v>
      </c>
      <c r="U50" t="e">
        <f>LEN(RIGHT(DERS!T54,LEN(DERS!T54)-FIND(".",DERS!T54)))</f>
        <v>#VALUE!</v>
      </c>
      <c r="V50" t="e">
        <f>LEN(RIGHT(DERS!V54,LEN(DERS!V54)-FIND(".",DERS!V54)))</f>
        <v>#VALUE!</v>
      </c>
      <c r="W50" t="e">
        <f>LEN(RIGHT(DERS!W54,LEN(DERS!W54)-FIND(".",DERS!W54)))</f>
        <v>#VALUE!</v>
      </c>
    </row>
    <row r="51" spans="1:23">
      <c r="A51" s="15">
        <v>47</v>
      </c>
      <c r="B51" t="str">
        <f>IF(ISNUMBER(SEARCH("*U*",DERS!J55)),"1","0")</f>
        <v>0</v>
      </c>
      <c r="C51" t="str">
        <f>IF(MOD(DERS!R55,1)=0,"0","1")</f>
        <v>0</v>
      </c>
      <c r="D51">
        <f t="shared" si="0"/>
        <v>0</v>
      </c>
      <c r="F51" t="str">
        <f>IF(MOD(DERS!S55,1)=0,"0","1")</f>
        <v>0</v>
      </c>
      <c r="G51">
        <f t="shared" si="1"/>
        <v>0</v>
      </c>
      <c r="I51" t="str">
        <f>IF(MOD(DERS!T55,1)=0,"0","1")</f>
        <v>0</v>
      </c>
      <c r="J51">
        <f t="shared" si="2"/>
        <v>0</v>
      </c>
      <c r="L51" t="str">
        <f>IF(MOD(DERS!V55,1)=0,"0","1")</f>
        <v>0</v>
      </c>
      <c r="M51">
        <f t="shared" si="3"/>
        <v>0</v>
      </c>
      <c r="O51" t="str">
        <f>IF(MOD(DERS!W55,1)=0,"0","1")</f>
        <v>0</v>
      </c>
      <c r="P51">
        <f t="shared" si="4"/>
        <v>0</v>
      </c>
      <c r="S51" t="e">
        <f>LEN(RIGHT(DERS!R55,LEN(DERS!R55)-FIND(".",DERS!R55)))</f>
        <v>#VALUE!</v>
      </c>
      <c r="T51" t="e">
        <f>LEN(RIGHT(DERS!S55,LEN(DERS!S55)-FIND(".",DERS!S55)))</f>
        <v>#VALUE!</v>
      </c>
      <c r="U51" t="e">
        <f>LEN(RIGHT(DERS!T55,LEN(DERS!T55)-FIND(".",DERS!T55)))</f>
        <v>#VALUE!</v>
      </c>
      <c r="V51" t="e">
        <f>LEN(RIGHT(DERS!V55,LEN(DERS!V55)-FIND(".",DERS!V55)))</f>
        <v>#VALUE!</v>
      </c>
      <c r="W51" t="e">
        <f>LEN(RIGHT(DERS!W55,LEN(DERS!W55)-FIND(".",DERS!W55)))</f>
        <v>#VALUE!</v>
      </c>
    </row>
    <row r="52" spans="1:23">
      <c r="A52" s="15">
        <v>48</v>
      </c>
      <c r="B52" t="str">
        <f>IF(ISNUMBER(SEARCH("*U*",DERS!J56)),"1","0")</f>
        <v>0</v>
      </c>
      <c r="C52" t="str">
        <f>IF(MOD(DERS!R56,1)=0,"0","1")</f>
        <v>0</v>
      </c>
      <c r="D52">
        <f t="shared" si="0"/>
        <v>0</v>
      </c>
      <c r="F52" t="str">
        <f>IF(MOD(DERS!S56,1)=0,"0","1")</f>
        <v>0</v>
      </c>
      <c r="G52">
        <f t="shared" si="1"/>
        <v>0</v>
      </c>
      <c r="I52" t="str">
        <f>IF(MOD(DERS!T56,1)=0,"0","1")</f>
        <v>0</v>
      </c>
      <c r="J52">
        <f t="shared" si="2"/>
        <v>0</v>
      </c>
      <c r="L52" t="str">
        <f>IF(MOD(DERS!V56,1)=0,"0","1")</f>
        <v>0</v>
      </c>
      <c r="M52">
        <f t="shared" si="3"/>
        <v>0</v>
      </c>
      <c r="O52" t="str">
        <f>IF(MOD(DERS!W56,1)=0,"0","1")</f>
        <v>0</v>
      </c>
      <c r="P52">
        <f t="shared" si="4"/>
        <v>0</v>
      </c>
      <c r="S52" t="e">
        <f>LEN(RIGHT(DERS!R56,LEN(DERS!R56)-FIND(".",DERS!R56)))</f>
        <v>#VALUE!</v>
      </c>
      <c r="T52" t="e">
        <f>LEN(RIGHT(DERS!S56,LEN(DERS!S56)-FIND(".",DERS!S56)))</f>
        <v>#VALUE!</v>
      </c>
      <c r="U52" t="e">
        <f>LEN(RIGHT(DERS!T56,LEN(DERS!T56)-FIND(".",DERS!T56)))</f>
        <v>#VALUE!</v>
      </c>
      <c r="V52" t="e">
        <f>LEN(RIGHT(DERS!V56,LEN(DERS!V56)-FIND(".",DERS!V56)))</f>
        <v>#VALUE!</v>
      </c>
      <c r="W52" t="e">
        <f>LEN(RIGHT(DERS!W56,LEN(DERS!W56)-FIND(".",DERS!W56)))</f>
        <v>#VALUE!</v>
      </c>
    </row>
    <row r="53" spans="1:23">
      <c r="A53" s="15">
        <v>49</v>
      </c>
      <c r="B53" t="str">
        <f>IF(ISNUMBER(SEARCH("*U*",DERS!J57)),"1","0")</f>
        <v>0</v>
      </c>
      <c r="C53" t="str">
        <f>IF(MOD(DERS!R57,1)=0,"0","1")</f>
        <v>0</v>
      </c>
      <c r="D53">
        <f t="shared" si="0"/>
        <v>0</v>
      </c>
      <c r="F53" t="str">
        <f>IF(MOD(DERS!S57,1)=0,"0","1")</f>
        <v>0</v>
      </c>
      <c r="G53">
        <f t="shared" si="1"/>
        <v>0</v>
      </c>
      <c r="I53" t="str">
        <f>IF(MOD(DERS!T57,1)=0,"0","1")</f>
        <v>0</v>
      </c>
      <c r="J53">
        <f t="shared" si="2"/>
        <v>0</v>
      </c>
      <c r="L53" t="str">
        <f>IF(MOD(DERS!V57,1)=0,"0","1")</f>
        <v>0</v>
      </c>
      <c r="M53">
        <f t="shared" si="3"/>
        <v>0</v>
      </c>
      <c r="O53" t="str">
        <f>IF(MOD(DERS!W57,1)=0,"0","1")</f>
        <v>0</v>
      </c>
      <c r="P53">
        <f t="shared" si="4"/>
        <v>0</v>
      </c>
      <c r="S53" t="e">
        <f>LEN(RIGHT(DERS!R57,LEN(DERS!R57)-FIND(".",DERS!R57)))</f>
        <v>#VALUE!</v>
      </c>
      <c r="T53" t="e">
        <f>LEN(RIGHT(DERS!S57,LEN(DERS!S57)-FIND(".",DERS!S57)))</f>
        <v>#VALUE!</v>
      </c>
      <c r="U53" t="e">
        <f>LEN(RIGHT(DERS!T57,LEN(DERS!T57)-FIND(".",DERS!T57)))</f>
        <v>#VALUE!</v>
      </c>
      <c r="V53" t="e">
        <f>LEN(RIGHT(DERS!V57,LEN(DERS!V57)-FIND(".",DERS!V57)))</f>
        <v>#VALUE!</v>
      </c>
      <c r="W53" t="e">
        <f>LEN(RIGHT(DERS!W57,LEN(DERS!W57)-FIND(".",DERS!W57)))</f>
        <v>#VALUE!</v>
      </c>
    </row>
    <row r="54" spans="1:23">
      <c r="A54" s="15">
        <v>50</v>
      </c>
      <c r="B54" t="str">
        <f>IF(ISNUMBER(SEARCH("*U*",DERS!J58)),"1","0")</f>
        <v>0</v>
      </c>
      <c r="C54" t="str">
        <f>IF(MOD(DERS!R58,1)=0,"0","1")</f>
        <v>0</v>
      </c>
      <c r="D54">
        <f t="shared" si="0"/>
        <v>0</v>
      </c>
      <c r="F54" t="str">
        <f>IF(MOD(DERS!S58,1)=0,"0","1")</f>
        <v>0</v>
      </c>
      <c r="G54">
        <f t="shared" si="1"/>
        <v>0</v>
      </c>
      <c r="I54" t="str">
        <f>IF(MOD(DERS!T58,1)=0,"0","1")</f>
        <v>0</v>
      </c>
      <c r="J54">
        <f t="shared" si="2"/>
        <v>0</v>
      </c>
      <c r="L54" t="str">
        <f>IF(MOD(DERS!V58,1)=0,"0","1")</f>
        <v>0</v>
      </c>
      <c r="M54">
        <f t="shared" si="3"/>
        <v>0</v>
      </c>
      <c r="O54" t="str">
        <f>IF(MOD(DERS!W58,1)=0,"0","1")</f>
        <v>0</v>
      </c>
      <c r="P54">
        <f t="shared" si="4"/>
        <v>0</v>
      </c>
      <c r="S54" t="e">
        <f>LEN(RIGHT(DERS!R58,LEN(DERS!R58)-FIND(".",DERS!R58)))</f>
        <v>#VALUE!</v>
      </c>
      <c r="T54" t="e">
        <f>LEN(RIGHT(DERS!S58,LEN(DERS!S58)-FIND(".",DERS!S58)))</f>
        <v>#VALUE!</v>
      </c>
      <c r="U54" t="e">
        <f>LEN(RIGHT(DERS!T58,LEN(DERS!T58)-FIND(".",DERS!T58)))</f>
        <v>#VALUE!</v>
      </c>
      <c r="V54" t="e">
        <f>LEN(RIGHT(DERS!V58,LEN(DERS!V58)-FIND(".",DERS!V58)))</f>
        <v>#VALUE!</v>
      </c>
      <c r="W54" t="e">
        <f>LEN(RIGHT(DERS!W58,LEN(DERS!W58)-FIND(".",DERS!W58)))</f>
        <v>#VALUE!</v>
      </c>
    </row>
    <row r="59" spans="1:23">
      <c r="B59" s="101" t="s">
        <v>118</v>
      </c>
      <c r="C59" s="101" t="s">
        <v>119</v>
      </c>
      <c r="D59" s="101" t="s">
        <v>120</v>
      </c>
      <c r="E59" s="101" t="s">
        <v>121</v>
      </c>
      <c r="F59" s="101" t="s">
        <v>122</v>
      </c>
      <c r="H59" s="101" t="s">
        <v>118</v>
      </c>
      <c r="I59" s="101" t="s">
        <v>119</v>
      </c>
      <c r="J59" s="101" t="s">
        <v>120</v>
      </c>
      <c r="K59" s="101" t="s">
        <v>121</v>
      </c>
      <c r="L59" s="101" t="s">
        <v>122</v>
      </c>
    </row>
    <row r="60" spans="1:23">
      <c r="A60">
        <v>1</v>
      </c>
      <c r="B60" s="54">
        <f>SUM(LEN(DERS!R9)-LEN(SUBSTITUTE(DERS!R9,{1,2,3,4,5,6,7,8,9,0},)))</f>
        <v>0</v>
      </c>
      <c r="C60" s="54">
        <f>SUM(LEN(DERS!S9)-LEN(SUBSTITUTE(DERS!S9,{1,2,3,4,5,6,7,8,9,0},)))</f>
        <v>0</v>
      </c>
      <c r="D60" s="54">
        <f>SUM(LEN(DERS!T9)-LEN(SUBSTITUTE(DERS!T9,{1,2,3,4,5,6,7,8,9,0},)))</f>
        <v>0</v>
      </c>
      <c r="E60">
        <f>SUM(LEN(DERS!V9)-LEN(SUBSTITUTE(DERS!V9,{1,2,3,4,5,6,7,8,9,0},)))</f>
        <v>0</v>
      </c>
      <c r="F60">
        <f>SUM(LEN(DERS!W9)-LEN(SUBSTITUTE(DERS!W9,{1,2,3,4,5,6,7,8,9,0},)))</f>
        <v>0</v>
      </c>
      <c r="G60">
        <v>1</v>
      </c>
      <c r="H60">
        <f>SUM(IF(B60&gt;4,"2","0"),+B5)</f>
        <v>0</v>
      </c>
      <c r="I60">
        <f>SUM(IF(C60&gt;4,"2","0"),+B5)</f>
        <v>0</v>
      </c>
      <c r="J60">
        <f>SUM(IF(D60&gt;4,"2","0"),+B5)</f>
        <v>0</v>
      </c>
      <c r="K60">
        <f>SUM(IF(E60&gt;4,"2","0"),+B5)</f>
        <v>0</v>
      </c>
      <c r="L60">
        <f>SUM(IF(F60&gt;4,"2","0"),+B5)</f>
        <v>0</v>
      </c>
    </row>
    <row r="61" spans="1:23">
      <c r="A61">
        <v>2</v>
      </c>
      <c r="B61" s="54">
        <f>SUM(LEN(DERS!R10)-LEN(SUBSTITUTE(DERS!R10,{1,2,3,4,5,6,7,8,9,0},)))</f>
        <v>0</v>
      </c>
      <c r="C61" s="54">
        <f>SUM(LEN(DERS!S10)-LEN(SUBSTITUTE(DERS!S10,{1,2,3,4,5,6,7,8,9,0},)))</f>
        <v>0</v>
      </c>
      <c r="D61" s="54">
        <f>SUM(LEN(DERS!T10)-LEN(SUBSTITUTE(DERS!T10,{1,2,3,4,5,6,7,8,9,0},)))</f>
        <v>0</v>
      </c>
      <c r="E61">
        <f>SUM(LEN(DERS!V10)-LEN(SUBSTITUTE(DERS!V10,{1,2,3,4,5,6,7,8,9,0},)))</f>
        <v>0</v>
      </c>
      <c r="F61">
        <f>SUM(LEN(DERS!W10)-LEN(SUBSTITUTE(DERS!W10,{1,2,3,4,5,6,7,8,9,0},)))</f>
        <v>0</v>
      </c>
      <c r="G61">
        <v>2</v>
      </c>
      <c r="H61">
        <f t="shared" ref="H61:H109" si="5">SUM(IF(B61&gt;4,"2","0"),+B6)</f>
        <v>0</v>
      </c>
      <c r="I61">
        <f t="shared" ref="I61:I109" si="6">SUM(IF(C61&gt;4,"2","0"),+B6)</f>
        <v>0</v>
      </c>
      <c r="J61">
        <f t="shared" ref="J61:J109" si="7">SUM(IF(D61&gt;4,"2","0"),+B6)</f>
        <v>0</v>
      </c>
      <c r="K61">
        <f t="shared" ref="K61:K109" si="8">SUM(IF(E61&gt;4,"2","0"),+B6)</f>
        <v>0</v>
      </c>
      <c r="L61">
        <f t="shared" ref="L61:L109" si="9">SUM(IF(F61&gt;4,"2","0"),+B6)</f>
        <v>0</v>
      </c>
    </row>
    <row r="62" spans="1:23">
      <c r="A62">
        <v>3</v>
      </c>
      <c r="B62" s="54">
        <f>SUM(LEN(DERS!R11)-LEN(SUBSTITUTE(DERS!R11,{1,2,3,4,5,6,7,8,9,0},)))</f>
        <v>0</v>
      </c>
      <c r="C62" s="54">
        <f>SUM(LEN(DERS!S11)-LEN(SUBSTITUTE(DERS!S11,{1,2,3,4,5,6,7,8,9,0},)))</f>
        <v>0</v>
      </c>
      <c r="D62" s="54">
        <f>SUM(LEN(DERS!T11)-LEN(SUBSTITUTE(DERS!T11,{1,2,3,4,5,6,7,8,9,0},)))</f>
        <v>0</v>
      </c>
      <c r="E62">
        <f>SUM(LEN(DERS!V11)-LEN(SUBSTITUTE(DERS!V11,{1,2,3,4,5,6,7,8,9,0},)))</f>
        <v>0</v>
      </c>
      <c r="F62">
        <f>SUM(LEN(DERS!W11)-LEN(SUBSTITUTE(DERS!W11,{1,2,3,4,5,6,7,8,9,0},)))</f>
        <v>0</v>
      </c>
      <c r="G62">
        <v>3</v>
      </c>
      <c r="H62">
        <f t="shared" si="5"/>
        <v>0</v>
      </c>
      <c r="I62">
        <f t="shared" si="6"/>
        <v>0</v>
      </c>
      <c r="J62">
        <f t="shared" si="7"/>
        <v>0</v>
      </c>
      <c r="K62">
        <f t="shared" si="8"/>
        <v>0</v>
      </c>
      <c r="L62">
        <f t="shared" si="9"/>
        <v>0</v>
      </c>
    </row>
    <row r="63" spans="1:23">
      <c r="A63">
        <v>4</v>
      </c>
      <c r="B63" s="54">
        <f>SUM(LEN(DERS!R12)-LEN(SUBSTITUTE(DERS!R12,{1,2,3,4,5,6,7,8,9,0},)))</f>
        <v>0</v>
      </c>
      <c r="C63" s="54">
        <f>SUM(LEN(DERS!S12)-LEN(SUBSTITUTE(DERS!S12,{1,2,3,4,5,6,7,8,9,0},)))</f>
        <v>0</v>
      </c>
      <c r="D63" s="54">
        <f>SUM(LEN(DERS!T12)-LEN(SUBSTITUTE(DERS!T12,{1,2,3,4,5,6,7,8,9,0},)))</f>
        <v>0</v>
      </c>
      <c r="E63">
        <f>SUM(LEN(DERS!V12)-LEN(SUBSTITUTE(DERS!V12,{1,2,3,4,5,6,7,8,9,0},)))</f>
        <v>0</v>
      </c>
      <c r="F63">
        <f>SUM(LEN(DERS!W12)-LEN(SUBSTITUTE(DERS!W12,{1,2,3,4,5,6,7,8,9,0},)))</f>
        <v>0</v>
      </c>
      <c r="G63">
        <v>4</v>
      </c>
      <c r="H63">
        <f t="shared" si="5"/>
        <v>0</v>
      </c>
      <c r="I63">
        <f t="shared" si="6"/>
        <v>0</v>
      </c>
      <c r="J63">
        <f t="shared" si="7"/>
        <v>0</v>
      </c>
      <c r="K63">
        <f t="shared" si="8"/>
        <v>0</v>
      </c>
      <c r="L63">
        <f t="shared" si="9"/>
        <v>0</v>
      </c>
    </row>
    <row r="64" spans="1:23">
      <c r="A64">
        <v>5</v>
      </c>
      <c r="B64" s="54">
        <f>SUM(LEN(DERS!R13)-LEN(SUBSTITUTE(DERS!R13,{1,2,3,4,5,6,7,8,9,0},)))</f>
        <v>0</v>
      </c>
      <c r="C64" s="54">
        <f>SUM(LEN(DERS!S13)-LEN(SUBSTITUTE(DERS!S13,{1,2,3,4,5,6,7,8,9,0},)))</f>
        <v>0</v>
      </c>
      <c r="D64" s="54">
        <f>SUM(LEN(DERS!T13)-LEN(SUBSTITUTE(DERS!T13,{1,2,3,4,5,6,7,8,9,0},)))</f>
        <v>0</v>
      </c>
      <c r="E64">
        <f>SUM(LEN(DERS!V13)-LEN(SUBSTITUTE(DERS!V13,{1,2,3,4,5,6,7,8,9,0},)))</f>
        <v>0</v>
      </c>
      <c r="F64">
        <f>SUM(LEN(DERS!W13)-LEN(SUBSTITUTE(DERS!W13,{1,2,3,4,5,6,7,8,9,0},)))</f>
        <v>0</v>
      </c>
      <c r="G64">
        <v>5</v>
      </c>
      <c r="H64">
        <f t="shared" si="5"/>
        <v>0</v>
      </c>
      <c r="I64">
        <f t="shared" si="6"/>
        <v>0</v>
      </c>
      <c r="J64">
        <f t="shared" si="7"/>
        <v>0</v>
      </c>
      <c r="K64">
        <f t="shared" si="8"/>
        <v>0</v>
      </c>
      <c r="L64">
        <f t="shared" si="9"/>
        <v>0</v>
      </c>
    </row>
    <row r="65" spans="1:12">
      <c r="A65">
        <v>6</v>
      </c>
      <c r="B65" s="54">
        <f>SUM(LEN(DERS!R14)-LEN(SUBSTITUTE(DERS!R14,{1,2,3,4,5,6,7,8,9,0},)))</f>
        <v>0</v>
      </c>
      <c r="C65" s="54">
        <f>SUM(LEN(DERS!S14)-LEN(SUBSTITUTE(DERS!S14,{1,2,3,4,5,6,7,8,9,0},)))</f>
        <v>0</v>
      </c>
      <c r="D65" s="54">
        <f>SUM(LEN(DERS!T14)-LEN(SUBSTITUTE(DERS!T14,{1,2,3,4,5,6,7,8,9,0},)))</f>
        <v>0</v>
      </c>
      <c r="E65">
        <f>SUM(LEN(DERS!V14)-LEN(SUBSTITUTE(DERS!V14,{1,2,3,4,5,6,7,8,9,0},)))</f>
        <v>0</v>
      </c>
      <c r="F65">
        <f>SUM(LEN(DERS!W14)-LEN(SUBSTITUTE(DERS!W14,{1,2,3,4,5,6,7,8,9,0},)))</f>
        <v>0</v>
      </c>
      <c r="G65">
        <v>6</v>
      </c>
      <c r="H65">
        <f t="shared" si="5"/>
        <v>0</v>
      </c>
      <c r="I65">
        <f t="shared" si="6"/>
        <v>0</v>
      </c>
      <c r="J65">
        <f t="shared" si="7"/>
        <v>0</v>
      </c>
      <c r="K65">
        <f t="shared" si="8"/>
        <v>0</v>
      </c>
      <c r="L65">
        <f t="shared" si="9"/>
        <v>0</v>
      </c>
    </row>
    <row r="66" spans="1:12">
      <c r="A66">
        <v>7</v>
      </c>
      <c r="B66" s="54">
        <f>SUM(LEN(DERS!R15)-LEN(SUBSTITUTE(DERS!R15,{1,2,3,4,5,6,7,8,9,0},)))</f>
        <v>0</v>
      </c>
      <c r="C66" s="54">
        <f>SUM(LEN(DERS!S15)-LEN(SUBSTITUTE(DERS!S15,{1,2,3,4,5,6,7,8,9,0},)))</f>
        <v>0</v>
      </c>
      <c r="D66" s="54">
        <f>SUM(LEN(DERS!T15)-LEN(SUBSTITUTE(DERS!T15,{1,2,3,4,5,6,7,8,9,0},)))</f>
        <v>0</v>
      </c>
      <c r="E66">
        <f>SUM(LEN(DERS!V15)-LEN(SUBSTITUTE(DERS!V15,{1,2,3,4,5,6,7,8,9,0},)))</f>
        <v>0</v>
      </c>
      <c r="F66">
        <f>SUM(LEN(DERS!W15)-LEN(SUBSTITUTE(DERS!W15,{1,2,3,4,5,6,7,8,9,0},)))</f>
        <v>0</v>
      </c>
      <c r="G66">
        <v>7</v>
      </c>
      <c r="H66">
        <f t="shared" si="5"/>
        <v>0</v>
      </c>
      <c r="I66">
        <f t="shared" si="6"/>
        <v>0</v>
      </c>
      <c r="J66">
        <f t="shared" si="7"/>
        <v>0</v>
      </c>
      <c r="K66">
        <f t="shared" si="8"/>
        <v>0</v>
      </c>
      <c r="L66">
        <f t="shared" si="9"/>
        <v>0</v>
      </c>
    </row>
    <row r="67" spans="1:12">
      <c r="A67">
        <v>8</v>
      </c>
      <c r="B67" s="54">
        <f>SUM(LEN(DERS!R16)-LEN(SUBSTITUTE(DERS!R16,{1,2,3,4,5,6,7,8,9,0},)))</f>
        <v>0</v>
      </c>
      <c r="C67" s="54">
        <f>SUM(LEN(DERS!S16)-LEN(SUBSTITUTE(DERS!S16,{1,2,3,4,5,6,7,8,9,0},)))</f>
        <v>0</v>
      </c>
      <c r="D67" s="54">
        <f>SUM(LEN(DERS!T16)-LEN(SUBSTITUTE(DERS!T16,{1,2,3,4,5,6,7,8,9,0},)))</f>
        <v>0</v>
      </c>
      <c r="E67">
        <f>SUM(LEN(DERS!V16)-LEN(SUBSTITUTE(DERS!V16,{1,2,3,4,5,6,7,8,9,0},)))</f>
        <v>0</v>
      </c>
      <c r="F67">
        <f>SUM(LEN(DERS!W16)-LEN(SUBSTITUTE(DERS!W16,{1,2,3,4,5,6,7,8,9,0},)))</f>
        <v>0</v>
      </c>
      <c r="G67">
        <v>8</v>
      </c>
      <c r="H67">
        <f t="shared" si="5"/>
        <v>0</v>
      </c>
      <c r="I67">
        <f t="shared" si="6"/>
        <v>0</v>
      </c>
      <c r="J67">
        <f t="shared" si="7"/>
        <v>0</v>
      </c>
      <c r="K67">
        <f t="shared" si="8"/>
        <v>0</v>
      </c>
      <c r="L67">
        <f t="shared" si="9"/>
        <v>0</v>
      </c>
    </row>
    <row r="68" spans="1:12">
      <c r="A68">
        <v>9</v>
      </c>
      <c r="B68" s="54">
        <f>SUM(LEN(DERS!R17)-LEN(SUBSTITUTE(DERS!R17,{1,2,3,4,5,6,7,8,9,0},)))</f>
        <v>0</v>
      </c>
      <c r="C68" s="54">
        <f>SUM(LEN(DERS!S17)-LEN(SUBSTITUTE(DERS!S17,{1,2,3,4,5,6,7,8,9,0},)))</f>
        <v>0</v>
      </c>
      <c r="D68" s="54">
        <f>SUM(LEN(DERS!T17)-LEN(SUBSTITUTE(DERS!T17,{1,2,3,4,5,6,7,8,9,0},)))</f>
        <v>0</v>
      </c>
      <c r="E68">
        <f>SUM(LEN(DERS!V17)-LEN(SUBSTITUTE(DERS!V17,{1,2,3,4,5,6,7,8,9,0},)))</f>
        <v>0</v>
      </c>
      <c r="F68">
        <f>SUM(LEN(DERS!W17)-LEN(SUBSTITUTE(DERS!W17,{1,2,3,4,5,6,7,8,9,0},)))</f>
        <v>0</v>
      </c>
      <c r="G68">
        <v>9</v>
      </c>
      <c r="H68">
        <f t="shared" si="5"/>
        <v>0</v>
      </c>
      <c r="I68">
        <f t="shared" si="6"/>
        <v>0</v>
      </c>
      <c r="J68">
        <f t="shared" si="7"/>
        <v>0</v>
      </c>
      <c r="K68">
        <f t="shared" si="8"/>
        <v>0</v>
      </c>
      <c r="L68">
        <f t="shared" si="9"/>
        <v>0</v>
      </c>
    </row>
    <row r="69" spans="1:12">
      <c r="A69">
        <v>10</v>
      </c>
      <c r="B69" s="54">
        <f>SUM(LEN(DERS!R18)-LEN(SUBSTITUTE(DERS!R18,{1,2,3,4,5,6,7,8,9,0},)))</f>
        <v>0</v>
      </c>
      <c r="C69" s="54">
        <f>SUM(LEN(DERS!S18)-LEN(SUBSTITUTE(DERS!S18,{1,2,3,4,5,6,7,8,9,0},)))</f>
        <v>0</v>
      </c>
      <c r="D69" s="54">
        <f>SUM(LEN(DERS!T18)-LEN(SUBSTITUTE(DERS!T18,{1,2,3,4,5,6,7,8,9,0},)))</f>
        <v>0</v>
      </c>
      <c r="E69">
        <f>SUM(LEN(DERS!V18)-LEN(SUBSTITUTE(DERS!V18,{1,2,3,4,5,6,7,8,9,0},)))</f>
        <v>0</v>
      </c>
      <c r="F69">
        <f>SUM(LEN(DERS!W18)-LEN(SUBSTITUTE(DERS!W18,{1,2,3,4,5,6,7,8,9,0},)))</f>
        <v>0</v>
      </c>
      <c r="G69">
        <v>10</v>
      </c>
      <c r="H69">
        <f t="shared" si="5"/>
        <v>0</v>
      </c>
      <c r="I69">
        <f t="shared" si="6"/>
        <v>0</v>
      </c>
      <c r="J69">
        <f t="shared" si="7"/>
        <v>0</v>
      </c>
      <c r="K69">
        <f t="shared" si="8"/>
        <v>0</v>
      </c>
      <c r="L69">
        <f t="shared" si="9"/>
        <v>0</v>
      </c>
    </row>
    <row r="70" spans="1:12">
      <c r="A70">
        <v>11</v>
      </c>
      <c r="B70" s="54">
        <f>SUM(LEN(DERS!R19)-LEN(SUBSTITUTE(DERS!R19,{1,2,3,4,5,6,7,8,9,0},)))</f>
        <v>0</v>
      </c>
      <c r="C70" s="54">
        <f>SUM(LEN(DERS!S19)-LEN(SUBSTITUTE(DERS!S19,{1,2,3,4,5,6,7,8,9,0},)))</f>
        <v>0</v>
      </c>
      <c r="D70" s="54">
        <f>SUM(LEN(DERS!T19)-LEN(SUBSTITUTE(DERS!T19,{1,2,3,4,5,6,7,8,9,0},)))</f>
        <v>0</v>
      </c>
      <c r="E70">
        <f>SUM(LEN(DERS!V19)-LEN(SUBSTITUTE(DERS!V19,{1,2,3,4,5,6,7,8,9,0},)))</f>
        <v>0</v>
      </c>
      <c r="F70">
        <f>SUM(LEN(DERS!W19)-LEN(SUBSTITUTE(DERS!W19,{1,2,3,4,5,6,7,8,9,0},)))</f>
        <v>0</v>
      </c>
      <c r="G70">
        <v>11</v>
      </c>
      <c r="H70">
        <f t="shared" si="5"/>
        <v>0</v>
      </c>
      <c r="I70">
        <f t="shared" si="6"/>
        <v>0</v>
      </c>
      <c r="J70">
        <f t="shared" si="7"/>
        <v>0</v>
      </c>
      <c r="K70">
        <f t="shared" si="8"/>
        <v>0</v>
      </c>
      <c r="L70">
        <f t="shared" si="9"/>
        <v>0</v>
      </c>
    </row>
    <row r="71" spans="1:12">
      <c r="A71">
        <v>12</v>
      </c>
      <c r="B71" s="54">
        <f>SUM(LEN(DERS!R20)-LEN(SUBSTITUTE(DERS!R20,{1,2,3,4,5,6,7,8,9,0},)))</f>
        <v>0</v>
      </c>
      <c r="C71" s="54">
        <f>SUM(LEN(DERS!S20)-LEN(SUBSTITUTE(DERS!S20,{1,2,3,4,5,6,7,8,9,0},)))</f>
        <v>0</v>
      </c>
      <c r="D71" s="54">
        <f>SUM(LEN(DERS!T20)-LEN(SUBSTITUTE(DERS!T20,{1,2,3,4,5,6,7,8,9,0},)))</f>
        <v>0</v>
      </c>
      <c r="E71">
        <f>SUM(LEN(DERS!V20)-LEN(SUBSTITUTE(DERS!V20,{1,2,3,4,5,6,7,8,9,0},)))</f>
        <v>0</v>
      </c>
      <c r="F71">
        <f>SUM(LEN(DERS!W20)-LEN(SUBSTITUTE(DERS!W20,{1,2,3,4,5,6,7,8,9,0},)))</f>
        <v>0</v>
      </c>
      <c r="G71">
        <v>12</v>
      </c>
      <c r="H71">
        <f t="shared" si="5"/>
        <v>0</v>
      </c>
      <c r="I71">
        <f t="shared" si="6"/>
        <v>0</v>
      </c>
      <c r="J71">
        <f t="shared" si="7"/>
        <v>0</v>
      </c>
      <c r="K71">
        <f t="shared" si="8"/>
        <v>0</v>
      </c>
      <c r="L71">
        <f t="shared" si="9"/>
        <v>0</v>
      </c>
    </row>
    <row r="72" spans="1:12">
      <c r="A72">
        <v>13</v>
      </c>
      <c r="B72" s="54">
        <f>SUM(LEN(DERS!R21)-LEN(SUBSTITUTE(DERS!R21,{1,2,3,4,5,6,7,8,9,0},)))</f>
        <v>0</v>
      </c>
      <c r="C72" s="54">
        <f>SUM(LEN(DERS!S21)-LEN(SUBSTITUTE(DERS!S21,{1,2,3,4,5,6,7,8,9,0},)))</f>
        <v>0</v>
      </c>
      <c r="D72" s="54">
        <f>SUM(LEN(DERS!T21)-LEN(SUBSTITUTE(DERS!T21,{1,2,3,4,5,6,7,8,9,0},)))</f>
        <v>0</v>
      </c>
      <c r="E72">
        <f>SUM(LEN(DERS!V21)-LEN(SUBSTITUTE(DERS!V21,{1,2,3,4,5,6,7,8,9,0},)))</f>
        <v>0</v>
      </c>
      <c r="F72">
        <f>SUM(LEN(DERS!W21)-LEN(SUBSTITUTE(DERS!W21,{1,2,3,4,5,6,7,8,9,0},)))</f>
        <v>0</v>
      </c>
      <c r="G72">
        <v>13</v>
      </c>
      <c r="H72">
        <f t="shared" si="5"/>
        <v>0</v>
      </c>
      <c r="I72">
        <f t="shared" si="6"/>
        <v>0</v>
      </c>
      <c r="J72">
        <f t="shared" si="7"/>
        <v>0</v>
      </c>
      <c r="K72">
        <f t="shared" si="8"/>
        <v>0</v>
      </c>
      <c r="L72">
        <f t="shared" si="9"/>
        <v>0</v>
      </c>
    </row>
    <row r="73" spans="1:12">
      <c r="A73">
        <v>14</v>
      </c>
      <c r="B73" s="54">
        <f>SUM(LEN(DERS!R22)-LEN(SUBSTITUTE(DERS!R22,{1,2,3,4,5,6,7,8,9,0},)))</f>
        <v>0</v>
      </c>
      <c r="C73" s="54">
        <f>SUM(LEN(DERS!S22)-LEN(SUBSTITUTE(DERS!S22,{1,2,3,4,5,6,7,8,9,0},)))</f>
        <v>0</v>
      </c>
      <c r="D73" s="54">
        <f>SUM(LEN(DERS!T22)-LEN(SUBSTITUTE(DERS!T22,{1,2,3,4,5,6,7,8,9,0},)))</f>
        <v>0</v>
      </c>
      <c r="E73">
        <f>SUM(LEN(DERS!V22)-LEN(SUBSTITUTE(DERS!V22,{1,2,3,4,5,6,7,8,9,0},)))</f>
        <v>0</v>
      </c>
      <c r="F73">
        <f>SUM(LEN(DERS!W22)-LEN(SUBSTITUTE(DERS!W22,{1,2,3,4,5,6,7,8,9,0},)))</f>
        <v>0</v>
      </c>
      <c r="G73">
        <v>14</v>
      </c>
      <c r="H73">
        <f t="shared" si="5"/>
        <v>0</v>
      </c>
      <c r="I73">
        <f t="shared" si="6"/>
        <v>0</v>
      </c>
      <c r="J73">
        <f t="shared" si="7"/>
        <v>0</v>
      </c>
      <c r="K73">
        <f t="shared" si="8"/>
        <v>0</v>
      </c>
      <c r="L73">
        <f t="shared" si="9"/>
        <v>0</v>
      </c>
    </row>
    <row r="74" spans="1:12">
      <c r="A74">
        <v>15</v>
      </c>
      <c r="B74" s="54">
        <f>SUM(LEN(DERS!R23)-LEN(SUBSTITUTE(DERS!R23,{1,2,3,4,5,6,7,8,9,0},)))</f>
        <v>0</v>
      </c>
      <c r="C74" s="54">
        <f>SUM(LEN(DERS!S23)-LEN(SUBSTITUTE(DERS!S23,{1,2,3,4,5,6,7,8,9,0},)))</f>
        <v>0</v>
      </c>
      <c r="D74" s="54">
        <f>SUM(LEN(DERS!T23)-LEN(SUBSTITUTE(DERS!T23,{1,2,3,4,5,6,7,8,9,0},)))</f>
        <v>0</v>
      </c>
      <c r="E74">
        <f>SUM(LEN(DERS!V23)-LEN(SUBSTITUTE(DERS!V23,{1,2,3,4,5,6,7,8,9,0},)))</f>
        <v>0</v>
      </c>
      <c r="F74">
        <f>SUM(LEN(DERS!W23)-LEN(SUBSTITUTE(DERS!W23,{1,2,3,4,5,6,7,8,9,0},)))</f>
        <v>0</v>
      </c>
      <c r="G74">
        <v>15</v>
      </c>
      <c r="H74">
        <f t="shared" si="5"/>
        <v>0</v>
      </c>
      <c r="I74">
        <f t="shared" si="6"/>
        <v>0</v>
      </c>
      <c r="J74">
        <f t="shared" si="7"/>
        <v>0</v>
      </c>
      <c r="K74">
        <f t="shared" si="8"/>
        <v>0</v>
      </c>
      <c r="L74">
        <f t="shared" si="9"/>
        <v>0</v>
      </c>
    </row>
    <row r="75" spans="1:12">
      <c r="A75">
        <v>16</v>
      </c>
      <c r="B75" s="54">
        <f>SUM(LEN(DERS!R24)-LEN(SUBSTITUTE(DERS!R24,{1,2,3,4,5,6,7,8,9,0},)))</f>
        <v>0</v>
      </c>
      <c r="C75" s="54">
        <f>SUM(LEN(DERS!S24)-LEN(SUBSTITUTE(DERS!S24,{1,2,3,4,5,6,7,8,9,0},)))</f>
        <v>0</v>
      </c>
      <c r="D75" s="54">
        <f>SUM(LEN(DERS!T24)-LEN(SUBSTITUTE(DERS!T24,{1,2,3,4,5,6,7,8,9,0},)))</f>
        <v>0</v>
      </c>
      <c r="E75">
        <f>SUM(LEN(DERS!V24)-LEN(SUBSTITUTE(DERS!V24,{1,2,3,4,5,6,7,8,9,0},)))</f>
        <v>0</v>
      </c>
      <c r="F75">
        <f>SUM(LEN(DERS!W24)-LEN(SUBSTITUTE(DERS!W24,{1,2,3,4,5,6,7,8,9,0},)))</f>
        <v>0</v>
      </c>
      <c r="G75">
        <v>16</v>
      </c>
      <c r="H75">
        <f t="shared" si="5"/>
        <v>0</v>
      </c>
      <c r="I75">
        <f t="shared" si="6"/>
        <v>0</v>
      </c>
      <c r="J75">
        <f t="shared" si="7"/>
        <v>0</v>
      </c>
      <c r="K75">
        <f t="shared" si="8"/>
        <v>0</v>
      </c>
      <c r="L75">
        <f t="shared" si="9"/>
        <v>0</v>
      </c>
    </row>
    <row r="76" spans="1:12">
      <c r="A76">
        <v>17</v>
      </c>
      <c r="B76" s="54">
        <f>SUM(LEN(DERS!R25)-LEN(SUBSTITUTE(DERS!R25,{1,2,3,4,5,6,7,8,9,0},)))</f>
        <v>0</v>
      </c>
      <c r="C76" s="54">
        <f>SUM(LEN(DERS!S25)-LEN(SUBSTITUTE(DERS!S25,{1,2,3,4,5,6,7,8,9,0},)))</f>
        <v>0</v>
      </c>
      <c r="D76" s="54">
        <f>SUM(LEN(DERS!T25)-LEN(SUBSTITUTE(DERS!T25,{1,2,3,4,5,6,7,8,9,0},)))</f>
        <v>0</v>
      </c>
      <c r="E76">
        <f>SUM(LEN(DERS!V25)-LEN(SUBSTITUTE(DERS!V25,{1,2,3,4,5,6,7,8,9,0},)))</f>
        <v>0</v>
      </c>
      <c r="F76">
        <f>SUM(LEN(DERS!W25)-LEN(SUBSTITUTE(DERS!W25,{1,2,3,4,5,6,7,8,9,0},)))</f>
        <v>0</v>
      </c>
      <c r="G76">
        <v>17</v>
      </c>
      <c r="H76">
        <f t="shared" si="5"/>
        <v>0</v>
      </c>
      <c r="I76">
        <f t="shared" si="6"/>
        <v>0</v>
      </c>
      <c r="J76">
        <f t="shared" si="7"/>
        <v>0</v>
      </c>
      <c r="K76">
        <f t="shared" si="8"/>
        <v>0</v>
      </c>
      <c r="L76">
        <f t="shared" si="9"/>
        <v>0</v>
      </c>
    </row>
    <row r="77" spans="1:12">
      <c r="A77">
        <v>18</v>
      </c>
      <c r="B77" s="54">
        <f>SUM(LEN(DERS!R26)-LEN(SUBSTITUTE(DERS!R26,{1,2,3,4,5,6,7,8,9,0},)))</f>
        <v>0</v>
      </c>
      <c r="C77" s="54">
        <f>SUM(LEN(DERS!S26)-LEN(SUBSTITUTE(DERS!S26,{1,2,3,4,5,6,7,8,9,0},)))</f>
        <v>0</v>
      </c>
      <c r="D77" s="54">
        <f>SUM(LEN(DERS!T26)-LEN(SUBSTITUTE(DERS!T26,{1,2,3,4,5,6,7,8,9,0},)))</f>
        <v>0</v>
      </c>
      <c r="E77">
        <f>SUM(LEN(DERS!V26)-LEN(SUBSTITUTE(DERS!V26,{1,2,3,4,5,6,7,8,9,0},)))</f>
        <v>0</v>
      </c>
      <c r="F77">
        <f>SUM(LEN(DERS!W26)-LEN(SUBSTITUTE(DERS!W26,{1,2,3,4,5,6,7,8,9,0},)))</f>
        <v>0</v>
      </c>
      <c r="G77">
        <v>18</v>
      </c>
      <c r="H77">
        <f t="shared" si="5"/>
        <v>0</v>
      </c>
      <c r="I77">
        <f t="shared" si="6"/>
        <v>0</v>
      </c>
      <c r="J77">
        <f t="shared" si="7"/>
        <v>0</v>
      </c>
      <c r="K77">
        <f t="shared" si="8"/>
        <v>0</v>
      </c>
      <c r="L77">
        <f t="shared" si="9"/>
        <v>0</v>
      </c>
    </row>
    <row r="78" spans="1:12">
      <c r="A78">
        <v>19</v>
      </c>
      <c r="B78" s="54">
        <f>SUM(LEN(DERS!R27)-LEN(SUBSTITUTE(DERS!R27,{1,2,3,4,5,6,7,8,9,0},)))</f>
        <v>0</v>
      </c>
      <c r="C78" s="54">
        <f>SUM(LEN(DERS!S27)-LEN(SUBSTITUTE(DERS!S27,{1,2,3,4,5,6,7,8,9,0},)))</f>
        <v>0</v>
      </c>
      <c r="D78" s="54">
        <f>SUM(LEN(DERS!T27)-LEN(SUBSTITUTE(DERS!T27,{1,2,3,4,5,6,7,8,9,0},)))</f>
        <v>0</v>
      </c>
      <c r="E78">
        <f>SUM(LEN(DERS!V27)-LEN(SUBSTITUTE(DERS!V27,{1,2,3,4,5,6,7,8,9,0},)))</f>
        <v>0</v>
      </c>
      <c r="F78">
        <f>SUM(LEN(DERS!W27)-LEN(SUBSTITUTE(DERS!W27,{1,2,3,4,5,6,7,8,9,0},)))</f>
        <v>0</v>
      </c>
      <c r="G78">
        <v>19</v>
      </c>
      <c r="H78">
        <f t="shared" si="5"/>
        <v>0</v>
      </c>
      <c r="I78">
        <f t="shared" si="6"/>
        <v>0</v>
      </c>
      <c r="J78">
        <f t="shared" si="7"/>
        <v>0</v>
      </c>
      <c r="K78">
        <f t="shared" si="8"/>
        <v>0</v>
      </c>
      <c r="L78">
        <f t="shared" si="9"/>
        <v>0</v>
      </c>
    </row>
    <row r="79" spans="1:12">
      <c r="A79">
        <v>20</v>
      </c>
      <c r="B79" s="54">
        <f>SUM(LEN(DERS!R28)-LEN(SUBSTITUTE(DERS!R28,{1,2,3,4,5,6,7,8,9,0},)))</f>
        <v>0</v>
      </c>
      <c r="C79" s="54">
        <f>SUM(LEN(DERS!S28)-LEN(SUBSTITUTE(DERS!S28,{1,2,3,4,5,6,7,8,9,0},)))</f>
        <v>0</v>
      </c>
      <c r="D79" s="54">
        <f>SUM(LEN(DERS!T28)-LEN(SUBSTITUTE(DERS!T28,{1,2,3,4,5,6,7,8,9,0},)))</f>
        <v>0</v>
      </c>
      <c r="E79">
        <f>SUM(LEN(DERS!V28)-LEN(SUBSTITUTE(DERS!V28,{1,2,3,4,5,6,7,8,9,0},)))</f>
        <v>0</v>
      </c>
      <c r="F79">
        <f>SUM(LEN(DERS!W28)-LEN(SUBSTITUTE(DERS!W28,{1,2,3,4,5,6,7,8,9,0},)))</f>
        <v>0</v>
      </c>
      <c r="G79">
        <v>20</v>
      </c>
      <c r="H79">
        <f t="shared" si="5"/>
        <v>0</v>
      </c>
      <c r="I79">
        <f t="shared" si="6"/>
        <v>0</v>
      </c>
      <c r="J79">
        <f t="shared" si="7"/>
        <v>0</v>
      </c>
      <c r="K79">
        <f t="shared" si="8"/>
        <v>0</v>
      </c>
      <c r="L79">
        <f t="shared" si="9"/>
        <v>0</v>
      </c>
    </row>
    <row r="80" spans="1:12">
      <c r="A80">
        <v>21</v>
      </c>
      <c r="B80" s="54">
        <f>SUM(LEN(DERS!R29)-LEN(SUBSTITUTE(DERS!R29,{1,2,3,4,5,6,7,8,9,0},)))</f>
        <v>0</v>
      </c>
      <c r="C80" s="54">
        <f>SUM(LEN(DERS!S29)-LEN(SUBSTITUTE(DERS!S29,{1,2,3,4,5,6,7,8,9,0},)))</f>
        <v>0</v>
      </c>
      <c r="D80" s="54">
        <f>SUM(LEN(DERS!T29)-LEN(SUBSTITUTE(DERS!T29,{1,2,3,4,5,6,7,8,9,0},)))</f>
        <v>0</v>
      </c>
      <c r="E80">
        <f>SUM(LEN(DERS!V29)-LEN(SUBSTITUTE(DERS!V29,{1,2,3,4,5,6,7,8,9,0},)))</f>
        <v>0</v>
      </c>
      <c r="F80">
        <f>SUM(LEN(DERS!W29)-LEN(SUBSTITUTE(DERS!W29,{1,2,3,4,5,6,7,8,9,0},)))</f>
        <v>0</v>
      </c>
      <c r="G80">
        <v>21</v>
      </c>
      <c r="H80">
        <f t="shared" si="5"/>
        <v>0</v>
      </c>
      <c r="I80">
        <f t="shared" si="6"/>
        <v>0</v>
      </c>
      <c r="J80">
        <f t="shared" si="7"/>
        <v>0</v>
      </c>
      <c r="K80">
        <f t="shared" si="8"/>
        <v>0</v>
      </c>
      <c r="L80">
        <f t="shared" si="9"/>
        <v>0</v>
      </c>
    </row>
    <row r="81" spans="1:12">
      <c r="A81">
        <v>22</v>
      </c>
      <c r="B81" s="54">
        <f>SUM(LEN(DERS!R30)-LEN(SUBSTITUTE(DERS!R30,{1,2,3,4,5,6,7,8,9,0},)))</f>
        <v>0</v>
      </c>
      <c r="C81" s="54">
        <f>SUM(LEN(DERS!S30)-LEN(SUBSTITUTE(DERS!S30,{1,2,3,4,5,6,7,8,9,0},)))</f>
        <v>0</v>
      </c>
      <c r="D81" s="54">
        <f>SUM(LEN(DERS!T30)-LEN(SUBSTITUTE(DERS!T30,{1,2,3,4,5,6,7,8,9,0},)))</f>
        <v>0</v>
      </c>
      <c r="E81">
        <f>SUM(LEN(DERS!V30)-LEN(SUBSTITUTE(DERS!V30,{1,2,3,4,5,6,7,8,9,0},)))</f>
        <v>0</v>
      </c>
      <c r="F81">
        <f>SUM(LEN(DERS!W30)-LEN(SUBSTITUTE(DERS!W30,{1,2,3,4,5,6,7,8,9,0},)))</f>
        <v>0</v>
      </c>
      <c r="G81">
        <v>22</v>
      </c>
      <c r="H81">
        <f t="shared" si="5"/>
        <v>0</v>
      </c>
      <c r="I81">
        <f t="shared" si="6"/>
        <v>0</v>
      </c>
      <c r="J81">
        <f t="shared" si="7"/>
        <v>0</v>
      </c>
      <c r="K81">
        <f t="shared" si="8"/>
        <v>0</v>
      </c>
      <c r="L81">
        <f t="shared" si="9"/>
        <v>0</v>
      </c>
    </row>
    <row r="82" spans="1:12">
      <c r="A82">
        <v>23</v>
      </c>
      <c r="B82" s="54">
        <f>SUM(LEN(DERS!R31)-LEN(SUBSTITUTE(DERS!R31,{1,2,3,4,5,6,7,8,9,0},)))</f>
        <v>0</v>
      </c>
      <c r="C82" s="54">
        <f>SUM(LEN(DERS!S31)-LEN(SUBSTITUTE(DERS!S31,{1,2,3,4,5,6,7,8,9,0},)))</f>
        <v>0</v>
      </c>
      <c r="D82" s="54">
        <f>SUM(LEN(DERS!T31)-LEN(SUBSTITUTE(DERS!T31,{1,2,3,4,5,6,7,8,9,0},)))</f>
        <v>0</v>
      </c>
      <c r="E82">
        <f>SUM(LEN(DERS!V31)-LEN(SUBSTITUTE(DERS!V31,{1,2,3,4,5,6,7,8,9,0},)))</f>
        <v>0</v>
      </c>
      <c r="F82">
        <f>SUM(LEN(DERS!W31)-LEN(SUBSTITUTE(DERS!W31,{1,2,3,4,5,6,7,8,9,0},)))</f>
        <v>0</v>
      </c>
      <c r="G82">
        <v>23</v>
      </c>
      <c r="H82">
        <f t="shared" si="5"/>
        <v>0</v>
      </c>
      <c r="I82">
        <f t="shared" si="6"/>
        <v>0</v>
      </c>
      <c r="J82">
        <f t="shared" si="7"/>
        <v>0</v>
      </c>
      <c r="K82">
        <f t="shared" si="8"/>
        <v>0</v>
      </c>
      <c r="L82">
        <f t="shared" si="9"/>
        <v>0</v>
      </c>
    </row>
    <row r="83" spans="1:12">
      <c r="A83">
        <v>24</v>
      </c>
      <c r="B83" s="54">
        <f>SUM(LEN(DERS!R32)-LEN(SUBSTITUTE(DERS!R32,{1,2,3,4,5,6,7,8,9,0},)))</f>
        <v>0</v>
      </c>
      <c r="C83" s="54">
        <f>SUM(LEN(DERS!S32)-LEN(SUBSTITUTE(DERS!S32,{1,2,3,4,5,6,7,8,9,0},)))</f>
        <v>0</v>
      </c>
      <c r="D83" s="54">
        <f>SUM(LEN(DERS!T32)-LEN(SUBSTITUTE(DERS!T32,{1,2,3,4,5,6,7,8,9,0},)))</f>
        <v>0</v>
      </c>
      <c r="E83">
        <f>SUM(LEN(DERS!V32)-LEN(SUBSTITUTE(DERS!V32,{1,2,3,4,5,6,7,8,9,0},)))</f>
        <v>0</v>
      </c>
      <c r="F83">
        <f>SUM(LEN(DERS!W32)-LEN(SUBSTITUTE(DERS!W32,{1,2,3,4,5,6,7,8,9,0},)))</f>
        <v>0</v>
      </c>
      <c r="G83">
        <v>24</v>
      </c>
      <c r="H83">
        <f t="shared" si="5"/>
        <v>0</v>
      </c>
      <c r="I83">
        <f t="shared" si="6"/>
        <v>0</v>
      </c>
      <c r="J83">
        <f t="shared" si="7"/>
        <v>0</v>
      </c>
      <c r="K83">
        <f t="shared" si="8"/>
        <v>0</v>
      </c>
      <c r="L83">
        <f t="shared" si="9"/>
        <v>0</v>
      </c>
    </row>
    <row r="84" spans="1:12">
      <c r="A84">
        <v>25</v>
      </c>
      <c r="B84" s="54">
        <f>SUM(LEN(DERS!R33)-LEN(SUBSTITUTE(DERS!R33,{1,2,3,4,5,6,7,8,9,0},)))</f>
        <v>0</v>
      </c>
      <c r="C84" s="54">
        <f>SUM(LEN(DERS!S33)-LEN(SUBSTITUTE(DERS!S33,{1,2,3,4,5,6,7,8,9,0},)))</f>
        <v>0</v>
      </c>
      <c r="D84" s="54">
        <f>SUM(LEN(DERS!T33)-LEN(SUBSTITUTE(DERS!T33,{1,2,3,4,5,6,7,8,9,0},)))</f>
        <v>0</v>
      </c>
      <c r="E84">
        <f>SUM(LEN(DERS!V33)-LEN(SUBSTITUTE(DERS!V33,{1,2,3,4,5,6,7,8,9,0},)))</f>
        <v>0</v>
      </c>
      <c r="F84">
        <f>SUM(LEN(DERS!W33)-LEN(SUBSTITUTE(DERS!W33,{1,2,3,4,5,6,7,8,9,0},)))</f>
        <v>0</v>
      </c>
      <c r="G84">
        <v>25</v>
      </c>
      <c r="H84">
        <f t="shared" si="5"/>
        <v>0</v>
      </c>
      <c r="I84">
        <f t="shared" si="6"/>
        <v>0</v>
      </c>
      <c r="J84">
        <f t="shared" si="7"/>
        <v>0</v>
      </c>
      <c r="K84">
        <f t="shared" si="8"/>
        <v>0</v>
      </c>
      <c r="L84">
        <f t="shared" si="9"/>
        <v>0</v>
      </c>
    </row>
    <row r="85" spans="1:12">
      <c r="A85">
        <v>26</v>
      </c>
      <c r="B85" s="54">
        <f>SUM(LEN(DERS!R34)-LEN(SUBSTITUTE(DERS!R34,{1,2,3,4,5,6,7,8,9,0},)))</f>
        <v>0</v>
      </c>
      <c r="C85" s="54">
        <f>SUM(LEN(DERS!S34)-LEN(SUBSTITUTE(DERS!S34,{1,2,3,4,5,6,7,8,9,0},)))</f>
        <v>0</v>
      </c>
      <c r="D85" s="54">
        <f>SUM(LEN(DERS!T34)-LEN(SUBSTITUTE(DERS!T34,{1,2,3,4,5,6,7,8,9,0},)))</f>
        <v>0</v>
      </c>
      <c r="E85">
        <f>SUM(LEN(DERS!V34)-LEN(SUBSTITUTE(DERS!V34,{1,2,3,4,5,6,7,8,9,0},)))</f>
        <v>0</v>
      </c>
      <c r="F85">
        <f>SUM(LEN(DERS!W34)-LEN(SUBSTITUTE(DERS!W34,{1,2,3,4,5,6,7,8,9,0},)))</f>
        <v>0</v>
      </c>
      <c r="G85">
        <v>26</v>
      </c>
      <c r="H85">
        <f t="shared" si="5"/>
        <v>0</v>
      </c>
      <c r="I85">
        <f t="shared" si="6"/>
        <v>0</v>
      </c>
      <c r="J85">
        <f t="shared" si="7"/>
        <v>0</v>
      </c>
      <c r="K85">
        <f t="shared" si="8"/>
        <v>0</v>
      </c>
      <c r="L85">
        <f t="shared" si="9"/>
        <v>0</v>
      </c>
    </row>
    <row r="86" spans="1:12">
      <c r="A86">
        <v>27</v>
      </c>
      <c r="B86" s="54">
        <f>SUM(LEN(DERS!R35)-LEN(SUBSTITUTE(DERS!R35,{1,2,3,4,5,6,7,8,9,0},)))</f>
        <v>0</v>
      </c>
      <c r="C86" s="54">
        <f>SUM(LEN(DERS!S35)-LEN(SUBSTITUTE(DERS!S35,{1,2,3,4,5,6,7,8,9,0},)))</f>
        <v>0</v>
      </c>
      <c r="D86" s="54">
        <f>SUM(LEN(DERS!T35)-LEN(SUBSTITUTE(DERS!T35,{1,2,3,4,5,6,7,8,9,0},)))</f>
        <v>0</v>
      </c>
      <c r="E86">
        <f>SUM(LEN(DERS!V35)-LEN(SUBSTITUTE(DERS!V35,{1,2,3,4,5,6,7,8,9,0},)))</f>
        <v>0</v>
      </c>
      <c r="F86">
        <f>SUM(LEN(DERS!W35)-LEN(SUBSTITUTE(DERS!W35,{1,2,3,4,5,6,7,8,9,0},)))</f>
        <v>0</v>
      </c>
      <c r="G86">
        <v>27</v>
      </c>
      <c r="H86">
        <f t="shared" si="5"/>
        <v>0</v>
      </c>
      <c r="I86">
        <f t="shared" si="6"/>
        <v>0</v>
      </c>
      <c r="J86">
        <f t="shared" si="7"/>
        <v>0</v>
      </c>
      <c r="K86">
        <f t="shared" si="8"/>
        <v>0</v>
      </c>
      <c r="L86">
        <f t="shared" si="9"/>
        <v>0</v>
      </c>
    </row>
    <row r="87" spans="1:12">
      <c r="A87">
        <v>28</v>
      </c>
      <c r="B87" s="54">
        <f>SUM(LEN(DERS!R36)-LEN(SUBSTITUTE(DERS!R36,{1,2,3,4,5,6,7,8,9,0},)))</f>
        <v>0</v>
      </c>
      <c r="C87" s="54">
        <f>SUM(LEN(DERS!S36)-LEN(SUBSTITUTE(DERS!S36,{1,2,3,4,5,6,7,8,9,0},)))</f>
        <v>0</v>
      </c>
      <c r="D87" s="54">
        <f>SUM(LEN(DERS!T36)-LEN(SUBSTITUTE(DERS!T36,{1,2,3,4,5,6,7,8,9,0},)))</f>
        <v>0</v>
      </c>
      <c r="E87">
        <f>SUM(LEN(DERS!V36)-LEN(SUBSTITUTE(DERS!V36,{1,2,3,4,5,6,7,8,9,0},)))</f>
        <v>0</v>
      </c>
      <c r="F87">
        <f>SUM(LEN(DERS!W36)-LEN(SUBSTITUTE(DERS!W36,{1,2,3,4,5,6,7,8,9,0},)))</f>
        <v>0</v>
      </c>
      <c r="G87">
        <v>28</v>
      </c>
      <c r="H87">
        <f t="shared" si="5"/>
        <v>0</v>
      </c>
      <c r="I87">
        <f t="shared" si="6"/>
        <v>0</v>
      </c>
      <c r="J87">
        <f t="shared" si="7"/>
        <v>0</v>
      </c>
      <c r="K87">
        <f t="shared" si="8"/>
        <v>0</v>
      </c>
      <c r="L87">
        <f t="shared" si="9"/>
        <v>0</v>
      </c>
    </row>
    <row r="88" spans="1:12">
      <c r="A88">
        <v>29</v>
      </c>
      <c r="B88" s="54">
        <f>SUM(LEN(DERS!R37)-LEN(SUBSTITUTE(DERS!R37,{1,2,3,4,5,6,7,8,9,0},)))</f>
        <v>0</v>
      </c>
      <c r="C88" s="54">
        <f>SUM(LEN(DERS!S37)-LEN(SUBSTITUTE(DERS!S37,{1,2,3,4,5,6,7,8,9,0},)))</f>
        <v>0</v>
      </c>
      <c r="D88" s="54">
        <f>SUM(LEN(DERS!T37)-LEN(SUBSTITUTE(DERS!T37,{1,2,3,4,5,6,7,8,9,0},)))</f>
        <v>0</v>
      </c>
      <c r="E88">
        <f>SUM(LEN(DERS!V37)-LEN(SUBSTITUTE(DERS!V37,{1,2,3,4,5,6,7,8,9,0},)))</f>
        <v>0</v>
      </c>
      <c r="F88">
        <f>SUM(LEN(DERS!W37)-LEN(SUBSTITUTE(DERS!W37,{1,2,3,4,5,6,7,8,9,0},)))</f>
        <v>0</v>
      </c>
      <c r="G88">
        <v>29</v>
      </c>
      <c r="H88">
        <f t="shared" si="5"/>
        <v>0</v>
      </c>
      <c r="I88">
        <f t="shared" si="6"/>
        <v>0</v>
      </c>
      <c r="J88">
        <f t="shared" si="7"/>
        <v>0</v>
      </c>
      <c r="K88">
        <f t="shared" si="8"/>
        <v>0</v>
      </c>
      <c r="L88">
        <f t="shared" si="9"/>
        <v>0</v>
      </c>
    </row>
    <row r="89" spans="1:12">
      <c r="A89">
        <v>30</v>
      </c>
      <c r="B89" s="54">
        <f>SUM(LEN(DERS!R38)-LEN(SUBSTITUTE(DERS!R38,{1,2,3,4,5,6,7,8,9,0},)))</f>
        <v>0</v>
      </c>
      <c r="C89" s="54">
        <f>SUM(LEN(DERS!S38)-LEN(SUBSTITUTE(DERS!S38,{1,2,3,4,5,6,7,8,9,0},)))</f>
        <v>0</v>
      </c>
      <c r="D89" s="54">
        <f>SUM(LEN(DERS!T38)-LEN(SUBSTITUTE(DERS!T38,{1,2,3,4,5,6,7,8,9,0},)))</f>
        <v>0</v>
      </c>
      <c r="E89">
        <f>SUM(LEN(DERS!V38)-LEN(SUBSTITUTE(DERS!V38,{1,2,3,4,5,6,7,8,9,0},)))</f>
        <v>0</v>
      </c>
      <c r="F89">
        <f>SUM(LEN(DERS!W38)-LEN(SUBSTITUTE(DERS!W38,{1,2,3,4,5,6,7,8,9,0},)))</f>
        <v>0</v>
      </c>
      <c r="G89">
        <v>30</v>
      </c>
      <c r="H89">
        <f t="shared" si="5"/>
        <v>0</v>
      </c>
      <c r="I89">
        <f t="shared" si="6"/>
        <v>0</v>
      </c>
      <c r="J89">
        <f t="shared" si="7"/>
        <v>0</v>
      </c>
      <c r="K89">
        <f t="shared" si="8"/>
        <v>0</v>
      </c>
      <c r="L89">
        <f t="shared" si="9"/>
        <v>0</v>
      </c>
    </row>
    <row r="90" spans="1:12">
      <c r="A90">
        <v>31</v>
      </c>
      <c r="B90" s="54">
        <f>SUM(LEN(DERS!R39)-LEN(SUBSTITUTE(DERS!R39,{1,2,3,4,5,6,7,8,9,0},)))</f>
        <v>0</v>
      </c>
      <c r="C90" s="54">
        <f>SUM(LEN(DERS!S39)-LEN(SUBSTITUTE(DERS!S39,{1,2,3,4,5,6,7,8,9,0},)))</f>
        <v>0</v>
      </c>
      <c r="D90" s="54">
        <f>SUM(LEN(DERS!T39)-LEN(SUBSTITUTE(DERS!T39,{1,2,3,4,5,6,7,8,9,0},)))</f>
        <v>0</v>
      </c>
      <c r="E90">
        <f>SUM(LEN(DERS!V39)-LEN(SUBSTITUTE(DERS!V39,{1,2,3,4,5,6,7,8,9,0},)))</f>
        <v>0</v>
      </c>
      <c r="F90">
        <f>SUM(LEN(DERS!W39)-LEN(SUBSTITUTE(DERS!W39,{1,2,3,4,5,6,7,8,9,0},)))</f>
        <v>0</v>
      </c>
      <c r="G90">
        <v>31</v>
      </c>
      <c r="H90">
        <f t="shared" si="5"/>
        <v>0</v>
      </c>
      <c r="I90">
        <f t="shared" si="6"/>
        <v>0</v>
      </c>
      <c r="J90">
        <f t="shared" si="7"/>
        <v>0</v>
      </c>
      <c r="K90">
        <f t="shared" si="8"/>
        <v>0</v>
      </c>
      <c r="L90">
        <f t="shared" si="9"/>
        <v>0</v>
      </c>
    </row>
    <row r="91" spans="1:12">
      <c r="A91">
        <v>32</v>
      </c>
      <c r="B91" s="54">
        <f>SUM(LEN(DERS!R40)-LEN(SUBSTITUTE(DERS!R40,{1,2,3,4,5,6,7,8,9,0},)))</f>
        <v>0</v>
      </c>
      <c r="C91" s="54">
        <f>SUM(LEN(DERS!S40)-LEN(SUBSTITUTE(DERS!S40,{1,2,3,4,5,6,7,8,9,0},)))</f>
        <v>0</v>
      </c>
      <c r="D91" s="54">
        <f>SUM(LEN(DERS!T40)-LEN(SUBSTITUTE(DERS!T40,{1,2,3,4,5,6,7,8,9,0},)))</f>
        <v>0</v>
      </c>
      <c r="E91">
        <f>SUM(LEN(DERS!V40)-LEN(SUBSTITUTE(DERS!V40,{1,2,3,4,5,6,7,8,9,0},)))</f>
        <v>0</v>
      </c>
      <c r="F91">
        <f>SUM(LEN(DERS!W40)-LEN(SUBSTITUTE(DERS!W40,{1,2,3,4,5,6,7,8,9,0},)))</f>
        <v>0</v>
      </c>
      <c r="G91">
        <v>32</v>
      </c>
      <c r="H91">
        <f t="shared" si="5"/>
        <v>0</v>
      </c>
      <c r="I91">
        <f t="shared" si="6"/>
        <v>0</v>
      </c>
      <c r="J91">
        <f t="shared" si="7"/>
        <v>0</v>
      </c>
      <c r="K91">
        <f t="shared" si="8"/>
        <v>0</v>
      </c>
      <c r="L91">
        <f t="shared" si="9"/>
        <v>0</v>
      </c>
    </row>
    <row r="92" spans="1:12">
      <c r="A92">
        <v>33</v>
      </c>
      <c r="B92" s="54">
        <f>SUM(LEN(DERS!R41)-LEN(SUBSTITUTE(DERS!R41,{1,2,3,4,5,6,7,8,9,0},)))</f>
        <v>0</v>
      </c>
      <c r="C92" s="54">
        <f>SUM(LEN(DERS!S41)-LEN(SUBSTITUTE(DERS!S41,{1,2,3,4,5,6,7,8,9,0},)))</f>
        <v>0</v>
      </c>
      <c r="D92" s="54">
        <f>SUM(LEN(DERS!T41)-LEN(SUBSTITUTE(DERS!T41,{1,2,3,4,5,6,7,8,9,0},)))</f>
        <v>0</v>
      </c>
      <c r="E92">
        <f>SUM(LEN(DERS!V41)-LEN(SUBSTITUTE(DERS!V41,{1,2,3,4,5,6,7,8,9,0},)))</f>
        <v>0</v>
      </c>
      <c r="F92">
        <f>SUM(LEN(DERS!W41)-LEN(SUBSTITUTE(DERS!W41,{1,2,3,4,5,6,7,8,9,0},)))</f>
        <v>0</v>
      </c>
      <c r="G92">
        <v>33</v>
      </c>
      <c r="H92">
        <f t="shared" si="5"/>
        <v>0</v>
      </c>
      <c r="I92">
        <f t="shared" si="6"/>
        <v>0</v>
      </c>
      <c r="J92">
        <f t="shared" si="7"/>
        <v>0</v>
      </c>
      <c r="K92">
        <f t="shared" si="8"/>
        <v>0</v>
      </c>
      <c r="L92">
        <f t="shared" si="9"/>
        <v>0</v>
      </c>
    </row>
    <row r="93" spans="1:12">
      <c r="A93">
        <v>34</v>
      </c>
      <c r="B93" s="54">
        <f>SUM(LEN(DERS!R42)-LEN(SUBSTITUTE(DERS!R42,{1,2,3,4,5,6,7,8,9,0},)))</f>
        <v>0</v>
      </c>
      <c r="C93" s="54">
        <f>SUM(LEN(DERS!S42)-LEN(SUBSTITUTE(DERS!S42,{1,2,3,4,5,6,7,8,9,0},)))</f>
        <v>0</v>
      </c>
      <c r="D93" s="54">
        <f>SUM(LEN(DERS!T42)-LEN(SUBSTITUTE(DERS!T42,{1,2,3,4,5,6,7,8,9,0},)))</f>
        <v>0</v>
      </c>
      <c r="E93">
        <f>SUM(LEN(DERS!V42)-LEN(SUBSTITUTE(DERS!V42,{1,2,3,4,5,6,7,8,9,0},)))</f>
        <v>0</v>
      </c>
      <c r="F93">
        <f>SUM(LEN(DERS!W42)-LEN(SUBSTITUTE(DERS!W42,{1,2,3,4,5,6,7,8,9,0},)))</f>
        <v>0</v>
      </c>
      <c r="G93">
        <v>34</v>
      </c>
      <c r="H93">
        <f t="shared" si="5"/>
        <v>0</v>
      </c>
      <c r="I93">
        <f t="shared" si="6"/>
        <v>0</v>
      </c>
      <c r="J93">
        <f t="shared" si="7"/>
        <v>0</v>
      </c>
      <c r="K93">
        <f t="shared" si="8"/>
        <v>0</v>
      </c>
      <c r="L93">
        <f t="shared" si="9"/>
        <v>0</v>
      </c>
    </row>
    <row r="94" spans="1:12">
      <c r="A94">
        <v>35</v>
      </c>
      <c r="B94" s="54">
        <f>SUM(LEN(DERS!R43)-LEN(SUBSTITUTE(DERS!R43,{1,2,3,4,5,6,7,8,9,0},)))</f>
        <v>0</v>
      </c>
      <c r="C94" s="54">
        <f>SUM(LEN(DERS!S43)-LEN(SUBSTITUTE(DERS!S43,{1,2,3,4,5,6,7,8,9,0},)))</f>
        <v>0</v>
      </c>
      <c r="D94" s="54">
        <f>SUM(LEN(DERS!T43)-LEN(SUBSTITUTE(DERS!T43,{1,2,3,4,5,6,7,8,9,0},)))</f>
        <v>0</v>
      </c>
      <c r="E94">
        <f>SUM(LEN(DERS!V43)-LEN(SUBSTITUTE(DERS!V43,{1,2,3,4,5,6,7,8,9,0},)))</f>
        <v>0</v>
      </c>
      <c r="F94">
        <f>SUM(LEN(DERS!W43)-LEN(SUBSTITUTE(DERS!W43,{1,2,3,4,5,6,7,8,9,0},)))</f>
        <v>0</v>
      </c>
      <c r="G94">
        <v>35</v>
      </c>
      <c r="H94">
        <f t="shared" si="5"/>
        <v>0</v>
      </c>
      <c r="I94">
        <f t="shared" si="6"/>
        <v>0</v>
      </c>
      <c r="J94">
        <f t="shared" si="7"/>
        <v>0</v>
      </c>
      <c r="K94">
        <f t="shared" si="8"/>
        <v>0</v>
      </c>
      <c r="L94">
        <f t="shared" si="9"/>
        <v>0</v>
      </c>
    </row>
    <row r="95" spans="1:12">
      <c r="A95">
        <v>36</v>
      </c>
      <c r="B95" s="54">
        <f>SUM(LEN(DERS!R44)-LEN(SUBSTITUTE(DERS!R44,{1,2,3,4,5,6,7,8,9,0},)))</f>
        <v>0</v>
      </c>
      <c r="C95" s="54">
        <f>SUM(LEN(DERS!S44)-LEN(SUBSTITUTE(DERS!S44,{1,2,3,4,5,6,7,8,9,0},)))</f>
        <v>0</v>
      </c>
      <c r="D95" s="54">
        <f>SUM(LEN(DERS!T44)-LEN(SUBSTITUTE(DERS!T44,{1,2,3,4,5,6,7,8,9,0},)))</f>
        <v>0</v>
      </c>
      <c r="E95">
        <f>SUM(LEN(DERS!V44)-LEN(SUBSTITUTE(DERS!V44,{1,2,3,4,5,6,7,8,9,0},)))</f>
        <v>0</v>
      </c>
      <c r="F95">
        <f>SUM(LEN(DERS!W44)-LEN(SUBSTITUTE(DERS!W44,{1,2,3,4,5,6,7,8,9,0},)))</f>
        <v>0</v>
      </c>
      <c r="G95">
        <v>36</v>
      </c>
      <c r="H95">
        <f t="shared" si="5"/>
        <v>0</v>
      </c>
      <c r="I95">
        <f t="shared" si="6"/>
        <v>0</v>
      </c>
      <c r="J95">
        <f t="shared" si="7"/>
        <v>0</v>
      </c>
      <c r="K95">
        <f t="shared" si="8"/>
        <v>0</v>
      </c>
      <c r="L95">
        <f t="shared" si="9"/>
        <v>0</v>
      </c>
    </row>
    <row r="96" spans="1:12">
      <c r="A96">
        <v>37</v>
      </c>
      <c r="B96" s="54">
        <f>SUM(LEN(DERS!R45)-LEN(SUBSTITUTE(DERS!R45,{1,2,3,4,5,6,7,8,9,0},)))</f>
        <v>0</v>
      </c>
      <c r="C96" s="54">
        <f>SUM(LEN(DERS!S45)-LEN(SUBSTITUTE(DERS!S45,{1,2,3,4,5,6,7,8,9,0},)))</f>
        <v>0</v>
      </c>
      <c r="D96" s="54">
        <f>SUM(LEN(DERS!T45)-LEN(SUBSTITUTE(DERS!T45,{1,2,3,4,5,6,7,8,9,0},)))</f>
        <v>0</v>
      </c>
      <c r="E96">
        <f>SUM(LEN(DERS!V45)-LEN(SUBSTITUTE(DERS!V45,{1,2,3,4,5,6,7,8,9,0},)))</f>
        <v>0</v>
      </c>
      <c r="F96">
        <f>SUM(LEN(DERS!W45)-LEN(SUBSTITUTE(DERS!W45,{1,2,3,4,5,6,7,8,9,0},)))</f>
        <v>0</v>
      </c>
      <c r="G96">
        <v>37</v>
      </c>
      <c r="H96">
        <f t="shared" si="5"/>
        <v>0</v>
      </c>
      <c r="I96">
        <f t="shared" si="6"/>
        <v>0</v>
      </c>
      <c r="J96">
        <f t="shared" si="7"/>
        <v>0</v>
      </c>
      <c r="K96">
        <f t="shared" si="8"/>
        <v>0</v>
      </c>
      <c r="L96">
        <f t="shared" si="9"/>
        <v>0</v>
      </c>
    </row>
    <row r="97" spans="1:12">
      <c r="A97">
        <v>38</v>
      </c>
      <c r="B97" s="54">
        <f>SUM(LEN(DERS!R46)-LEN(SUBSTITUTE(DERS!R46,{1,2,3,4,5,6,7,8,9,0},)))</f>
        <v>0</v>
      </c>
      <c r="C97" s="54">
        <f>SUM(LEN(DERS!S46)-LEN(SUBSTITUTE(DERS!S46,{1,2,3,4,5,6,7,8,9,0},)))</f>
        <v>0</v>
      </c>
      <c r="D97" s="54">
        <f>SUM(LEN(DERS!T46)-LEN(SUBSTITUTE(DERS!T46,{1,2,3,4,5,6,7,8,9,0},)))</f>
        <v>0</v>
      </c>
      <c r="E97">
        <f>SUM(LEN(DERS!V46)-LEN(SUBSTITUTE(DERS!V46,{1,2,3,4,5,6,7,8,9,0},)))</f>
        <v>0</v>
      </c>
      <c r="F97">
        <f>SUM(LEN(DERS!W46)-LEN(SUBSTITUTE(DERS!W46,{1,2,3,4,5,6,7,8,9,0},)))</f>
        <v>0</v>
      </c>
      <c r="G97">
        <v>38</v>
      </c>
      <c r="H97">
        <f t="shared" si="5"/>
        <v>0</v>
      </c>
      <c r="I97">
        <f t="shared" si="6"/>
        <v>0</v>
      </c>
      <c r="J97">
        <f t="shared" si="7"/>
        <v>0</v>
      </c>
      <c r="K97">
        <f t="shared" si="8"/>
        <v>0</v>
      </c>
      <c r="L97">
        <f t="shared" si="9"/>
        <v>0</v>
      </c>
    </row>
    <row r="98" spans="1:12">
      <c r="A98">
        <v>39</v>
      </c>
      <c r="B98" s="54">
        <f>SUM(LEN(DERS!R47)-LEN(SUBSTITUTE(DERS!R47,{1,2,3,4,5,6,7,8,9,0},)))</f>
        <v>0</v>
      </c>
      <c r="C98" s="54">
        <f>SUM(LEN(DERS!S47)-LEN(SUBSTITUTE(DERS!S47,{1,2,3,4,5,6,7,8,9,0},)))</f>
        <v>0</v>
      </c>
      <c r="D98" s="54">
        <f>SUM(LEN(DERS!T47)-LEN(SUBSTITUTE(DERS!T47,{1,2,3,4,5,6,7,8,9,0},)))</f>
        <v>0</v>
      </c>
      <c r="E98">
        <f>SUM(LEN(DERS!V47)-LEN(SUBSTITUTE(DERS!V47,{1,2,3,4,5,6,7,8,9,0},)))</f>
        <v>0</v>
      </c>
      <c r="F98">
        <f>SUM(LEN(DERS!W47)-LEN(SUBSTITUTE(DERS!W47,{1,2,3,4,5,6,7,8,9,0},)))</f>
        <v>0</v>
      </c>
      <c r="G98">
        <v>39</v>
      </c>
      <c r="H98">
        <f t="shared" si="5"/>
        <v>0</v>
      </c>
      <c r="I98">
        <f t="shared" si="6"/>
        <v>0</v>
      </c>
      <c r="J98">
        <f t="shared" si="7"/>
        <v>0</v>
      </c>
      <c r="K98">
        <f t="shared" si="8"/>
        <v>0</v>
      </c>
      <c r="L98">
        <f t="shared" si="9"/>
        <v>0</v>
      </c>
    </row>
    <row r="99" spans="1:12">
      <c r="A99">
        <v>40</v>
      </c>
      <c r="B99" s="54">
        <f>SUM(LEN(DERS!R48)-LEN(SUBSTITUTE(DERS!R48,{1,2,3,4,5,6,7,8,9,0},)))</f>
        <v>0</v>
      </c>
      <c r="C99" s="54">
        <f>SUM(LEN(DERS!S48)-LEN(SUBSTITUTE(DERS!S48,{1,2,3,4,5,6,7,8,9,0},)))</f>
        <v>0</v>
      </c>
      <c r="D99" s="54">
        <f>SUM(LEN(DERS!T48)-LEN(SUBSTITUTE(DERS!T48,{1,2,3,4,5,6,7,8,9,0},)))</f>
        <v>0</v>
      </c>
      <c r="E99">
        <f>SUM(LEN(DERS!V48)-LEN(SUBSTITUTE(DERS!V48,{1,2,3,4,5,6,7,8,9,0},)))</f>
        <v>0</v>
      </c>
      <c r="F99">
        <f>SUM(LEN(DERS!W48)-LEN(SUBSTITUTE(DERS!W48,{1,2,3,4,5,6,7,8,9,0},)))</f>
        <v>0</v>
      </c>
      <c r="G99">
        <v>40</v>
      </c>
      <c r="H99">
        <f t="shared" si="5"/>
        <v>0</v>
      </c>
      <c r="I99">
        <f t="shared" si="6"/>
        <v>0</v>
      </c>
      <c r="J99">
        <f t="shared" si="7"/>
        <v>0</v>
      </c>
      <c r="K99">
        <f t="shared" si="8"/>
        <v>0</v>
      </c>
      <c r="L99">
        <f t="shared" si="9"/>
        <v>0</v>
      </c>
    </row>
    <row r="100" spans="1:12">
      <c r="A100">
        <v>41</v>
      </c>
      <c r="B100" s="54">
        <f>SUM(LEN(DERS!R49)-LEN(SUBSTITUTE(DERS!R49,{1,2,3,4,5,6,7,8,9,0},)))</f>
        <v>0</v>
      </c>
      <c r="C100" s="54">
        <f>SUM(LEN(DERS!S49)-LEN(SUBSTITUTE(DERS!S49,{1,2,3,4,5,6,7,8,9,0},)))</f>
        <v>0</v>
      </c>
      <c r="D100" s="54">
        <f>SUM(LEN(DERS!T49)-LEN(SUBSTITUTE(DERS!T49,{1,2,3,4,5,6,7,8,9,0},)))</f>
        <v>0</v>
      </c>
      <c r="E100">
        <f>SUM(LEN(DERS!V49)-LEN(SUBSTITUTE(DERS!V49,{1,2,3,4,5,6,7,8,9,0},)))</f>
        <v>0</v>
      </c>
      <c r="F100">
        <f>SUM(LEN(DERS!W49)-LEN(SUBSTITUTE(DERS!W49,{1,2,3,4,5,6,7,8,9,0},)))</f>
        <v>0</v>
      </c>
      <c r="G100">
        <v>41</v>
      </c>
      <c r="H100">
        <f t="shared" si="5"/>
        <v>0</v>
      </c>
      <c r="I100">
        <f t="shared" si="6"/>
        <v>0</v>
      </c>
      <c r="J100">
        <f t="shared" si="7"/>
        <v>0</v>
      </c>
      <c r="K100">
        <f t="shared" si="8"/>
        <v>0</v>
      </c>
      <c r="L100">
        <f t="shared" si="9"/>
        <v>0</v>
      </c>
    </row>
    <row r="101" spans="1:12">
      <c r="A101">
        <v>42</v>
      </c>
      <c r="B101" s="54">
        <f>SUM(LEN(DERS!R50)-LEN(SUBSTITUTE(DERS!R50,{1,2,3,4,5,6,7,8,9,0},)))</f>
        <v>0</v>
      </c>
      <c r="C101" s="54">
        <f>SUM(LEN(DERS!S50)-LEN(SUBSTITUTE(DERS!S50,{1,2,3,4,5,6,7,8,9,0},)))</f>
        <v>0</v>
      </c>
      <c r="D101" s="54">
        <f>SUM(LEN(DERS!T50)-LEN(SUBSTITUTE(DERS!T50,{1,2,3,4,5,6,7,8,9,0},)))</f>
        <v>0</v>
      </c>
      <c r="E101">
        <f>SUM(LEN(DERS!V50)-LEN(SUBSTITUTE(DERS!V50,{1,2,3,4,5,6,7,8,9,0},)))</f>
        <v>0</v>
      </c>
      <c r="F101">
        <f>SUM(LEN(DERS!W50)-LEN(SUBSTITUTE(DERS!W50,{1,2,3,4,5,6,7,8,9,0},)))</f>
        <v>0</v>
      </c>
      <c r="G101">
        <v>42</v>
      </c>
      <c r="H101">
        <f t="shared" si="5"/>
        <v>0</v>
      </c>
      <c r="I101">
        <f t="shared" si="6"/>
        <v>0</v>
      </c>
      <c r="J101">
        <f t="shared" si="7"/>
        <v>0</v>
      </c>
      <c r="K101">
        <f t="shared" si="8"/>
        <v>0</v>
      </c>
      <c r="L101">
        <f t="shared" si="9"/>
        <v>0</v>
      </c>
    </row>
    <row r="102" spans="1:12">
      <c r="A102">
        <v>43</v>
      </c>
      <c r="B102" s="54">
        <f>SUM(LEN(DERS!R51)-LEN(SUBSTITUTE(DERS!R51,{1,2,3,4,5,6,7,8,9,0},)))</f>
        <v>0</v>
      </c>
      <c r="C102" s="54">
        <f>SUM(LEN(DERS!S51)-LEN(SUBSTITUTE(DERS!S51,{1,2,3,4,5,6,7,8,9,0},)))</f>
        <v>0</v>
      </c>
      <c r="D102" s="54">
        <f>SUM(LEN(DERS!T51)-LEN(SUBSTITUTE(DERS!T51,{1,2,3,4,5,6,7,8,9,0},)))</f>
        <v>0</v>
      </c>
      <c r="E102">
        <f>SUM(LEN(DERS!V51)-LEN(SUBSTITUTE(DERS!V51,{1,2,3,4,5,6,7,8,9,0},)))</f>
        <v>0</v>
      </c>
      <c r="F102">
        <f>SUM(LEN(DERS!W51)-LEN(SUBSTITUTE(DERS!W51,{1,2,3,4,5,6,7,8,9,0},)))</f>
        <v>0</v>
      </c>
      <c r="G102">
        <v>43</v>
      </c>
      <c r="H102">
        <f t="shared" si="5"/>
        <v>0</v>
      </c>
      <c r="I102">
        <f t="shared" si="6"/>
        <v>0</v>
      </c>
      <c r="J102">
        <f t="shared" si="7"/>
        <v>0</v>
      </c>
      <c r="K102">
        <f t="shared" si="8"/>
        <v>0</v>
      </c>
      <c r="L102">
        <f t="shared" si="9"/>
        <v>0</v>
      </c>
    </row>
    <row r="103" spans="1:12">
      <c r="A103">
        <v>44</v>
      </c>
      <c r="B103" s="54">
        <f>SUM(LEN(DERS!R52)-LEN(SUBSTITUTE(DERS!R52,{1,2,3,4,5,6,7,8,9,0},)))</f>
        <v>0</v>
      </c>
      <c r="C103" s="54">
        <f>SUM(LEN(DERS!S52)-LEN(SUBSTITUTE(DERS!S52,{1,2,3,4,5,6,7,8,9,0},)))</f>
        <v>0</v>
      </c>
      <c r="D103" s="54">
        <f>SUM(LEN(DERS!T52)-LEN(SUBSTITUTE(DERS!T52,{1,2,3,4,5,6,7,8,9,0},)))</f>
        <v>0</v>
      </c>
      <c r="E103">
        <f>SUM(LEN(DERS!V52)-LEN(SUBSTITUTE(DERS!V52,{1,2,3,4,5,6,7,8,9,0},)))</f>
        <v>0</v>
      </c>
      <c r="F103">
        <f>SUM(LEN(DERS!W52)-LEN(SUBSTITUTE(DERS!W52,{1,2,3,4,5,6,7,8,9,0},)))</f>
        <v>0</v>
      </c>
      <c r="G103">
        <v>44</v>
      </c>
      <c r="H103">
        <f t="shared" si="5"/>
        <v>0</v>
      </c>
      <c r="I103">
        <f t="shared" si="6"/>
        <v>0</v>
      </c>
      <c r="J103">
        <f t="shared" si="7"/>
        <v>0</v>
      </c>
      <c r="K103">
        <f t="shared" si="8"/>
        <v>0</v>
      </c>
      <c r="L103">
        <f t="shared" si="9"/>
        <v>0</v>
      </c>
    </row>
    <row r="104" spans="1:12">
      <c r="A104">
        <v>45</v>
      </c>
      <c r="B104" s="54">
        <f>SUM(LEN(DERS!R53)-LEN(SUBSTITUTE(DERS!R53,{1,2,3,4,5,6,7,8,9,0},)))</f>
        <v>0</v>
      </c>
      <c r="C104" s="54">
        <f>SUM(LEN(DERS!S53)-LEN(SUBSTITUTE(DERS!S53,{1,2,3,4,5,6,7,8,9,0},)))</f>
        <v>0</v>
      </c>
      <c r="D104" s="54">
        <f>SUM(LEN(DERS!T53)-LEN(SUBSTITUTE(DERS!T53,{1,2,3,4,5,6,7,8,9,0},)))</f>
        <v>0</v>
      </c>
      <c r="E104">
        <f>SUM(LEN(DERS!V53)-LEN(SUBSTITUTE(DERS!V53,{1,2,3,4,5,6,7,8,9,0},)))</f>
        <v>0</v>
      </c>
      <c r="F104">
        <f>SUM(LEN(DERS!W53)-LEN(SUBSTITUTE(DERS!W53,{1,2,3,4,5,6,7,8,9,0},)))</f>
        <v>0</v>
      </c>
      <c r="G104">
        <v>45</v>
      </c>
      <c r="H104">
        <f t="shared" si="5"/>
        <v>0</v>
      </c>
      <c r="I104">
        <f t="shared" si="6"/>
        <v>0</v>
      </c>
      <c r="J104">
        <f t="shared" si="7"/>
        <v>0</v>
      </c>
      <c r="K104">
        <f t="shared" si="8"/>
        <v>0</v>
      </c>
      <c r="L104">
        <f t="shared" si="9"/>
        <v>0</v>
      </c>
    </row>
    <row r="105" spans="1:12">
      <c r="A105">
        <v>46</v>
      </c>
      <c r="B105" s="54">
        <f>SUM(LEN(DERS!R54)-LEN(SUBSTITUTE(DERS!R54,{1,2,3,4,5,6,7,8,9,0},)))</f>
        <v>0</v>
      </c>
      <c r="C105" s="54">
        <f>SUM(LEN(DERS!S54)-LEN(SUBSTITUTE(DERS!S54,{1,2,3,4,5,6,7,8,9,0},)))</f>
        <v>0</v>
      </c>
      <c r="D105" s="54">
        <f>SUM(LEN(DERS!T54)-LEN(SUBSTITUTE(DERS!T54,{1,2,3,4,5,6,7,8,9,0},)))</f>
        <v>0</v>
      </c>
      <c r="E105">
        <f>SUM(LEN(DERS!V54)-LEN(SUBSTITUTE(DERS!V54,{1,2,3,4,5,6,7,8,9,0},)))</f>
        <v>0</v>
      </c>
      <c r="F105">
        <f>SUM(LEN(DERS!W54)-LEN(SUBSTITUTE(DERS!W54,{1,2,3,4,5,6,7,8,9,0},)))</f>
        <v>0</v>
      </c>
      <c r="G105">
        <v>46</v>
      </c>
      <c r="H105">
        <f t="shared" si="5"/>
        <v>0</v>
      </c>
      <c r="I105">
        <f t="shared" si="6"/>
        <v>0</v>
      </c>
      <c r="J105">
        <f t="shared" si="7"/>
        <v>0</v>
      </c>
      <c r="K105">
        <f t="shared" si="8"/>
        <v>0</v>
      </c>
      <c r="L105">
        <f t="shared" si="9"/>
        <v>0</v>
      </c>
    </row>
    <row r="106" spans="1:12">
      <c r="A106">
        <v>47</v>
      </c>
      <c r="B106" s="54">
        <f>SUM(LEN(DERS!R55)-LEN(SUBSTITUTE(DERS!R55,{1,2,3,4,5,6,7,8,9,0},)))</f>
        <v>0</v>
      </c>
      <c r="C106" s="54">
        <f>SUM(LEN(DERS!S55)-LEN(SUBSTITUTE(DERS!S55,{1,2,3,4,5,6,7,8,9,0},)))</f>
        <v>0</v>
      </c>
      <c r="D106" s="54">
        <f>SUM(LEN(DERS!T55)-LEN(SUBSTITUTE(DERS!T55,{1,2,3,4,5,6,7,8,9,0},)))</f>
        <v>0</v>
      </c>
      <c r="E106">
        <f>SUM(LEN(DERS!V55)-LEN(SUBSTITUTE(DERS!V55,{1,2,3,4,5,6,7,8,9,0},)))</f>
        <v>0</v>
      </c>
      <c r="F106">
        <f>SUM(LEN(DERS!W55)-LEN(SUBSTITUTE(DERS!W55,{1,2,3,4,5,6,7,8,9,0},)))</f>
        <v>0</v>
      </c>
      <c r="G106">
        <v>47</v>
      </c>
      <c r="H106">
        <f t="shared" si="5"/>
        <v>0</v>
      </c>
      <c r="I106">
        <f t="shared" si="6"/>
        <v>0</v>
      </c>
      <c r="J106">
        <f t="shared" si="7"/>
        <v>0</v>
      </c>
      <c r="K106">
        <f t="shared" si="8"/>
        <v>0</v>
      </c>
      <c r="L106">
        <f t="shared" si="9"/>
        <v>0</v>
      </c>
    </row>
    <row r="107" spans="1:12">
      <c r="A107">
        <v>48</v>
      </c>
      <c r="B107" s="54">
        <f>SUM(LEN(DERS!R56)-LEN(SUBSTITUTE(DERS!R56,{1,2,3,4,5,6,7,8,9,0},)))</f>
        <v>0</v>
      </c>
      <c r="C107" s="54">
        <f>SUM(LEN(DERS!S56)-LEN(SUBSTITUTE(DERS!S56,{1,2,3,4,5,6,7,8,9,0},)))</f>
        <v>0</v>
      </c>
      <c r="D107" s="54">
        <f>SUM(LEN(DERS!T56)-LEN(SUBSTITUTE(DERS!T56,{1,2,3,4,5,6,7,8,9,0},)))</f>
        <v>0</v>
      </c>
      <c r="E107">
        <f>SUM(LEN(DERS!V56)-LEN(SUBSTITUTE(DERS!V56,{1,2,3,4,5,6,7,8,9,0},)))</f>
        <v>0</v>
      </c>
      <c r="F107">
        <f>SUM(LEN(DERS!W56)-LEN(SUBSTITUTE(DERS!W56,{1,2,3,4,5,6,7,8,9,0},)))</f>
        <v>0</v>
      </c>
      <c r="G107">
        <v>48</v>
      </c>
      <c r="H107">
        <f t="shared" si="5"/>
        <v>0</v>
      </c>
      <c r="I107">
        <f t="shared" si="6"/>
        <v>0</v>
      </c>
      <c r="J107">
        <f t="shared" si="7"/>
        <v>0</v>
      </c>
      <c r="K107">
        <f t="shared" si="8"/>
        <v>0</v>
      </c>
      <c r="L107">
        <f t="shared" si="9"/>
        <v>0</v>
      </c>
    </row>
    <row r="108" spans="1:12">
      <c r="A108">
        <v>49</v>
      </c>
      <c r="B108" s="54">
        <f>SUM(LEN(DERS!R57)-LEN(SUBSTITUTE(DERS!R57,{1,2,3,4,5,6,7,8,9,0},)))</f>
        <v>0</v>
      </c>
      <c r="C108" s="54">
        <f>SUM(LEN(DERS!S57)-LEN(SUBSTITUTE(DERS!S57,{1,2,3,4,5,6,7,8,9,0},)))</f>
        <v>0</v>
      </c>
      <c r="D108" s="54">
        <f>SUM(LEN(DERS!T57)-LEN(SUBSTITUTE(DERS!T57,{1,2,3,4,5,6,7,8,9,0},)))</f>
        <v>0</v>
      </c>
      <c r="E108">
        <f>SUM(LEN(DERS!V57)-LEN(SUBSTITUTE(DERS!V57,{1,2,3,4,5,6,7,8,9,0},)))</f>
        <v>0</v>
      </c>
      <c r="F108">
        <f>SUM(LEN(DERS!W57)-LEN(SUBSTITUTE(DERS!W57,{1,2,3,4,5,6,7,8,9,0},)))</f>
        <v>0</v>
      </c>
      <c r="G108">
        <v>49</v>
      </c>
      <c r="H108">
        <f t="shared" si="5"/>
        <v>0</v>
      </c>
      <c r="I108">
        <f t="shared" si="6"/>
        <v>0</v>
      </c>
      <c r="J108">
        <f t="shared" si="7"/>
        <v>0</v>
      </c>
      <c r="K108">
        <f t="shared" si="8"/>
        <v>0</v>
      </c>
      <c r="L108">
        <f t="shared" si="9"/>
        <v>0</v>
      </c>
    </row>
    <row r="109" spans="1:12">
      <c r="A109">
        <v>50</v>
      </c>
      <c r="B109" s="54">
        <f>SUM(LEN(DERS!R58)-LEN(SUBSTITUTE(DERS!R58,{1,2,3,4,5,6,7,8,9,0},)))</f>
        <v>0</v>
      </c>
      <c r="C109" s="54">
        <f>SUM(LEN(DERS!S58)-LEN(SUBSTITUTE(DERS!S58,{1,2,3,4,5,6,7,8,9,0},)))</f>
        <v>0</v>
      </c>
      <c r="D109" s="54">
        <f>SUM(LEN(DERS!T58)-LEN(SUBSTITUTE(DERS!T58,{1,2,3,4,5,6,7,8,9,0},)))</f>
        <v>0</v>
      </c>
      <c r="E109">
        <f>SUM(LEN(DERS!V58)-LEN(SUBSTITUTE(DERS!V58,{1,2,3,4,5,6,7,8,9,0},)))</f>
        <v>0</v>
      </c>
      <c r="F109">
        <f>SUM(LEN(DERS!W58)-LEN(SUBSTITUTE(DERS!W58,{1,2,3,4,5,6,7,8,9,0},)))</f>
        <v>0</v>
      </c>
      <c r="G109">
        <v>50</v>
      </c>
      <c r="H109">
        <f t="shared" si="5"/>
        <v>0</v>
      </c>
      <c r="I109">
        <f t="shared" si="6"/>
        <v>0</v>
      </c>
      <c r="J109">
        <f t="shared" si="7"/>
        <v>0</v>
      </c>
      <c r="K109">
        <f t="shared" si="8"/>
        <v>0</v>
      </c>
      <c r="L109">
        <f t="shared" si="9"/>
        <v>0</v>
      </c>
    </row>
  </sheetData>
  <sheetProtection algorithmName="SHA-512" hashValue="jLU1ZYyySw7NBwvf27Ti9tIU+rizsm7lJEISENp0ROYE5iz5Hl92K1sPt5+sVsKkDkXBOGofLft+sau9WW/Huw==" saltValue="kDXNJyphTBEBc3k0nUGOvA==" spinCount="100000" sheet="1" objects="1" scenarios="1"/>
  <mergeCells count="5">
    <mergeCell ref="B3:D3"/>
    <mergeCell ref="F3:G3"/>
    <mergeCell ref="I3:J3"/>
    <mergeCell ref="L3:M3"/>
    <mergeCell ref="O3:P3"/>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8635A70C8243B249BBFC630EC35FBF43" ma:contentTypeVersion="14" ma:contentTypeDescription="Create a new document." ma:contentTypeScope="" ma:versionID="fd1d798de0ac967ca6b2cb04554e6798">
  <xsd:schema xmlns:xsd="http://www.w3.org/2001/XMLSchema" xmlns:xs="http://www.w3.org/2001/XMLSchema" xmlns:p="http://schemas.microsoft.com/office/2006/metadata/properties" xmlns:ns2="c2a4c6c5-00f9-410d-b5d2-2b6de05dd15d" xmlns:ns3="e3338587-10b6-4cbc-b562-79131dcaaad2" targetNamespace="http://schemas.microsoft.com/office/2006/metadata/properties" ma:root="true" ma:fieldsID="9a2bd799153c98cd59caeee8a1614b2d" ns2:_="" ns3:_="">
    <xsd:import namespace="c2a4c6c5-00f9-410d-b5d2-2b6de05dd15d"/>
    <xsd:import namespace="e3338587-10b6-4cbc-b562-79131dcaaad2"/>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2a4c6c5-00f9-410d-b5d2-2b6de05dd15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Image Tags" ma:readOnly="false" ma:fieldId="{5cf76f15-5ced-4ddc-b409-7134ff3c332f}" ma:taxonomyMulti="true" ma:sspId="98b37170-ac5a-42f0-8f0d-9e1ade5dd718"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dexed="true" ma:internalName="MediaServiceDateTaken" ma:readOnly="true">
      <xsd:simpleType>
        <xsd:restriction base="dms:Text"/>
      </xsd:simpleType>
    </xsd:element>
    <xsd:element name="MediaServiceLocation" ma:index="17" nillable="true" ma:displayName="Location" ma:indexed="true" ma:internalName="MediaServiceLocation" ma:readOnly="true">
      <xsd:simpleType>
        <xsd:restriction base="dms:Text"/>
      </xsd:simple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e3338587-10b6-4cbc-b562-79131dcaaad2"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337d1696-4119-4ad4-83f5-7a20fdfa0245}" ma:internalName="TaxCatchAll" ma:showField="CatchAllData" ma:web="e3338587-10b6-4cbc-b562-79131dcaaad2">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FB56B14-8570-4EEB-90B6-DD531FAE4245}"/>
</file>

<file path=customXml/itemProps2.xml><?xml version="1.0" encoding="utf-8"?>
<ds:datastoreItem xmlns:ds="http://schemas.openxmlformats.org/officeDocument/2006/customXml" ds:itemID="{910354A9-D52C-4FAC-8CC3-E210397FBC6A}"/>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Mikel Solis</dc:creator>
  <cp:keywords/>
  <dc:description/>
  <cp:lastModifiedBy>Kevin Jirka</cp:lastModifiedBy>
  <cp:revision/>
  <dcterms:created xsi:type="dcterms:W3CDTF">2019-10-04T12:02:38Z</dcterms:created>
  <dcterms:modified xsi:type="dcterms:W3CDTF">2024-04-01T16:14:32Z</dcterms:modified>
  <cp:category/>
  <cp:contentStatus/>
</cp:coreProperties>
</file>